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225" windowWidth="14805" windowHeight="7890"/>
  </bookViews>
  <sheets>
    <sheet name="Прил. № 1 Прочие услуги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x">#REF!</definedName>
    <definedName name="\y">#REF!</definedName>
    <definedName name="\z">#REF!</definedName>
    <definedName name="__ESTATE">[1]Опции!$B$14</definedName>
    <definedName name="_4_квартал">#REF!</definedName>
    <definedName name="_PRJ_SHEET_">[1]Опции!$B$15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t1">[0]!_tt1</definedName>
    <definedName name="About_AI">#REF!</definedName>
    <definedName name="About_AI_Summ">#REF!</definedName>
    <definedName name="AI_Version">[1]Опции!$B$5</definedName>
    <definedName name="asset_count_1">#REF!</definedName>
    <definedName name="asset_count_2">#REF!</definedName>
    <definedName name="asset_count_3">#REF!</definedName>
    <definedName name="bbbbbb">[0]!bbbbbb</definedName>
    <definedName name="bnmnm">[0]!bnmnm</definedName>
    <definedName name="CalcMethod">#REF!</definedName>
    <definedName name="Cash_At_End">#REF!</definedName>
    <definedName name="ccc">[0]!ccc</definedName>
    <definedName name="ccccdc">[0]!ccccdc</definedName>
    <definedName name="CHISTAYA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MP_LAST_COLUMN">[1]Компания!$BN$1:$BN$65536</definedName>
    <definedName name="CompOt">[0]!CompOt</definedName>
    <definedName name="CompRas">[0]!CompRas</definedName>
    <definedName name="csDesignMode">1</definedName>
    <definedName name="CUR_Foreign">#REF!</definedName>
    <definedName name="CUR_I_Foreign">#REF!</definedName>
    <definedName name="CUR_I_Main">#REF!</definedName>
    <definedName name="CUR_I_Report">#REF!</definedName>
    <definedName name="CUR_Main">#REF!</definedName>
    <definedName name="CUR_Report">#REF!</definedName>
    <definedName name="CurrencyRate">#REF!</definedName>
    <definedName name="cvfds">[0]!cvfds</definedName>
    <definedName name="dddddddd">[0]!dddddddd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ST_BALANCE">#REF!</definedName>
    <definedName name="EST_DATA">#REF!</definedName>
    <definedName name="EST_FROM">#REF!</definedName>
    <definedName name="EST_NumStages">#REF!</definedName>
    <definedName name="EST_Obj_1">#REF!</definedName>
    <definedName name="EST_Obj_10">#REF!</definedName>
    <definedName name="EST_Obj_2">#REF!</definedName>
    <definedName name="EST_Obj_3">#REF!</definedName>
    <definedName name="EST_Obj_4">#REF!</definedName>
    <definedName name="EST_Obj_5">#REF!</definedName>
    <definedName name="EST_Obj_6">#REF!</definedName>
    <definedName name="EST_Obj_7">#REF!</definedName>
    <definedName name="EST_Obj_8">#REF!</definedName>
    <definedName name="EST_Obj_9">#REF!</definedName>
    <definedName name="EST_ProdNum">#REF!</definedName>
    <definedName name="EST_SQUARE">#REF!</definedName>
    <definedName name="ew">[0]!ew</definedName>
    <definedName name="fffffffff">[0]!fffffffff</definedName>
    <definedName name="fg">[0]!fg</definedName>
    <definedName name="gexp_count_1">#REF!</definedName>
    <definedName name="gexp_count_2">#REF!</definedName>
    <definedName name="gexp_count_3">#REF!</definedName>
    <definedName name="gexp_count_4">#REF!</definedName>
    <definedName name="IS_DEMO">[1]Опции!$B$8</definedName>
    <definedName name="IS_ESTATE">[1]Опции!$B$13</definedName>
    <definedName name="IS_NULL">[1]Опции!$B$12</definedName>
    <definedName name="IS_PRIM">[1]Опции!$B$11</definedName>
    <definedName name="IS_SUMM">[1]Опции!$B$10</definedName>
    <definedName name="k">[0]!k</definedName>
    <definedName name="kbcn">[0]!kbcn</definedName>
    <definedName name="kk">[0]!kk</definedName>
    <definedName name="KORIAKI">#REF!</definedName>
    <definedName name="LANGUAGE">#REF!</definedName>
    <definedName name="LAST_COLUMN">#REF!</definedName>
    <definedName name="lease_count">#REF!</definedName>
    <definedName name="ListForSensAnal">[1]Анализ!$A$91:$C$98</definedName>
    <definedName name="loan_count">#REF!</definedName>
    <definedName name="n">[0]!n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WC_T_Cr_AdvK">#REF!</definedName>
    <definedName name="NWC_T_Cr_AdvT">#REF!</definedName>
    <definedName name="NWC_T_Cr_CrdK">#REF!</definedName>
    <definedName name="NWC_T_Cr_CrdT">#REF!</definedName>
    <definedName name="NWC_T_Cycle">#REF!</definedName>
    <definedName name="NWC_T_Db_AdvK">#REF!</definedName>
    <definedName name="NWC_T_Db_AdvT">#REF!</definedName>
    <definedName name="NWC_T_Db_CrdK">#REF!</definedName>
    <definedName name="NWC_T_Db_CrdT">#REF!</definedName>
    <definedName name="NWC_T_Goods">#REF!</definedName>
    <definedName name="NWC_T_Mat">#REF!</definedName>
    <definedName name="PERESHET">#REF!</definedName>
    <definedName name="PeriodTitle">#REF!</definedName>
    <definedName name="pers_count_1">#REF!</definedName>
    <definedName name="pers_count_2">#REF!</definedName>
    <definedName name="pers_count_3">#REF!</definedName>
    <definedName name="pers_count_4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J_COUNT">[1]Компания!$D$8</definedName>
    <definedName name="PRJ_Len">#REF!</definedName>
    <definedName name="PRJ_Protected">#REF!</definedName>
    <definedName name="PRJ_StartDate">#REF!</definedName>
    <definedName name="PRJ_StartMon">#REF!</definedName>
    <definedName name="PRJ_StartYear">#REF!</definedName>
    <definedName name="PRJ_Step">#REF!</definedName>
    <definedName name="PRJ_Step_SName">#REF!</definedName>
    <definedName name="PRJ_StepType">#REF!</definedName>
    <definedName name="prod_tbl_1">#REF!</definedName>
    <definedName name="prod_tbl_2">#REF!</definedName>
    <definedName name="prod_tbl_3">#REF!</definedName>
    <definedName name="prod_tbl_4">#REF!</definedName>
    <definedName name="ProdNum">#REF!</definedName>
    <definedName name="ProfitTax">#REF!</definedName>
    <definedName name="ProfitTax_Period">#REF!</definedName>
    <definedName name="PRT_T3">'[3]Структура пол. отп 1'!#REF!</definedName>
    <definedName name="qasec">[0]!qasec</definedName>
    <definedName name="qqq">[0]!qqq</definedName>
    <definedName name="qqqq">[0]!qqqq</definedName>
    <definedName name="qwecn">[0]!qwecn</definedName>
    <definedName name="qwer">[0]!qwer</definedName>
    <definedName name="qwertyt">[0]!qwertyt</definedName>
    <definedName name="qwertyu">[0]!qwertyu</definedName>
    <definedName name="qwertyui">[0]!qwertyui</definedName>
    <definedName name="qwsde">[0]!qwsde</definedName>
    <definedName name="qwxxd">[0]!qwxxd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egNum">[1]Опции!$B$18</definedName>
    <definedName name="rr">[0]!rr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d">[0]!sd</definedName>
    <definedName name="SENS_Parameter">[1]Анализ!$E$9</definedName>
    <definedName name="SENS_Project">[1]Анализ!$E$7</definedName>
    <definedName name="SENS_Res1">[1]Анализ!$A$13:$L$19</definedName>
    <definedName name="SENS_Res2">[1]Анализ!$A$51:$L$57</definedName>
    <definedName name="SensForSumm">[1]Анализ!$A$48:$L$85</definedName>
    <definedName name="ShowAbout">[1]Опции!$B$9</definedName>
    <definedName name="ShowRealDates">#REF!</definedName>
    <definedName name="SISTEMA">#REF!</definedName>
    <definedName name="SUMM_LAST_COLUMN">[1]Сумм!$BN$1:$BN$65536</definedName>
    <definedName name="SUMM_PrjList">[1]Сумм!$A$6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t">[0]!tt</definedName>
    <definedName name="UserName">[1]Опции!$B$19</definedName>
    <definedName name="VAT">#REF!</definedName>
    <definedName name="VAT_OnAssets">#REF!</definedName>
    <definedName name="VAT_Period">#REF!</definedName>
    <definedName name="VAT_Repay">#REF!</definedName>
    <definedName name="vbh">[0]!vbh</definedName>
    <definedName name="Ver_BuildDate">[1]Опции!$B$7</definedName>
    <definedName name="Ver_ChangeDate">[1]Опции!$B$6</definedName>
    <definedName name="wrn.Сравнение._.с._.отраслями." hidden="1">{#N/A,#N/A,TRUE,"Лист1";#N/A,#N/A,TRUE,"Лист2";#N/A,#N/A,TRUE,"Лист3"}</definedName>
    <definedName name="xdgfg">[0]!xdgfg</definedName>
    <definedName name="АААААААА">[0]!АААААААА</definedName>
    <definedName name="абон.пл">[0]!абон.пл</definedName>
    <definedName name="авт">[0]!авт</definedName>
    <definedName name="ан">[0]!ан</definedName>
    <definedName name="анализ">[0]!анализ</definedName>
    <definedName name="ап">[0]!ап</definedName>
    <definedName name="апрель">[0]!апрель</definedName>
    <definedName name="Баланс_эн">[0]!Баланс_эн</definedName>
    <definedName name="в23ё">[0]!в23ё</definedName>
    <definedName name="вв">[0]!вв</definedName>
    <definedName name="Волгоградэнерго">#REF!</definedName>
    <definedName name="второй">#REF!</definedName>
    <definedName name="вуув" hidden="1">{#N/A,#N/A,TRUE,"Лист1";#N/A,#N/A,TRUE,"Лист2";#N/A,#N/A,TRUE,"Лист3"}</definedName>
    <definedName name="выручка">[0]!выручка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>[4]даты!#REF!</definedName>
    <definedName name="дд">[0]!дд</definedName>
    <definedName name="зз">[0]!зз</definedName>
    <definedName name="Зин">[0]!Зин</definedName>
    <definedName name="ЗП1">[5]Лист13!$A$2</definedName>
    <definedName name="ЗП2">[5]Лист13!$B$2</definedName>
    <definedName name="ЗП3">[5]Лист13!$C$2</definedName>
    <definedName name="ЗП4">[5]Лист13!$D$2</definedName>
    <definedName name="индцкавг98" hidden="1">{#N/A,#N/A,TRUE,"Лист1";#N/A,#N/A,TRUE,"Лист2";#N/A,#N/A,TRUE,"Лист3"}</definedName>
    <definedName name="й">[0]!й</definedName>
    <definedName name="йй">[0]!йй</definedName>
    <definedName name="к1">[0]!к1</definedName>
    <definedName name="ке">[0]!ке</definedName>
    <definedName name="кеппппппппппп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л">[0]!л</definedName>
    <definedName name="лист">[0]!лист</definedName>
    <definedName name="лист1">[0]!лист1</definedName>
    <definedName name="лист2">[0]!лист2</definedName>
    <definedName name="лл">[0]!лл</definedName>
    <definedName name="мс">[0]!мс</definedName>
    <definedName name="мым">[0]!мым</definedName>
    <definedName name="название">#REF!</definedName>
    <definedName name="Названия_для_печати_ИМ">#REF!</definedName>
    <definedName name="_xlnm.Print_Area" localSheetId="0">'Прил. № 1 Прочие услуги'!$B$1:$J$130</definedName>
    <definedName name="Область_печати_ИМ">#REF!</definedName>
    <definedName name="первый">#REF!</definedName>
    <definedName name="план">#REF!</definedName>
    <definedName name="Предлагаемые_для_утверждения_тарифы_на_эл.эн">#REF!</definedName>
    <definedName name="прибыль3" hidden="1">{#N/A,#N/A,TRUE,"Лист1";#N/A,#N/A,TRUE,"Лист2";#N/A,#N/A,TRUE,"Лист3"}</definedName>
    <definedName name="пром.">[0]!пром.</definedName>
    <definedName name="проч">[0]!проч</definedName>
    <definedName name="проч.расх">[0]!проч.расх</definedName>
    <definedName name="расх">[0]!расх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ГРЭС">[0]!РГРЭС</definedName>
    <definedName name="рем">[0]!рем</definedName>
    <definedName name="Рентабельность">#REF!</definedName>
    <definedName name="рис1" hidden="1">{#N/A,#N/A,TRUE,"Лист1";#N/A,#N/A,TRUE,"Лист2";#N/A,#N/A,TRUE,"Лист3"}</definedName>
    <definedName name="рсу">#REF!</definedName>
    <definedName name="с">[0]!с</definedName>
    <definedName name="С2">#REF!</definedName>
    <definedName name="сбыт">[0]!сбыт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ль">[0]!сель</definedName>
    <definedName name="сельск.хоз">[0]!сельск.хоз</definedName>
    <definedName name="Сметасент">[0]!Сметасент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[0]!сс</definedName>
    <definedName name="ссс">[0]!ссс</definedName>
    <definedName name="сссс">[0]!сссс</definedName>
    <definedName name="ссы">[0]!ссы</definedName>
    <definedName name="СуммTable_10">[1]Сумм!$A$672:$BP$710</definedName>
    <definedName name="т2п11">[6]Т2!$B$40</definedName>
    <definedName name="т6п5_5">[6]Т6!$B$12</definedName>
    <definedName name="Табл2Баланс_эн">[0]!Табл2Баланс_эн</definedName>
    <definedName name="тов">[0]!тов</definedName>
    <definedName name="тома">[0]!тома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56ОТ">[0]!УФ56ОТ</definedName>
    <definedName name="фф">[0]!фф</definedName>
    <definedName name="ц">[0]!ц</definedName>
    <definedName name="цу">[0]!цу</definedName>
    <definedName name="четвертый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Южные">[0]!Южные</definedName>
  </definedNames>
  <calcPr calcId="162913"/>
</workbook>
</file>

<file path=xl/calcChain.xml><?xml version="1.0" encoding="utf-8"?>
<calcChain xmlns="http://schemas.openxmlformats.org/spreadsheetml/2006/main">
  <c r="L66" i="3" l="1"/>
  <c r="N66" i="3"/>
  <c r="P66" i="3"/>
  <c r="P41" i="3"/>
  <c r="N41" i="3"/>
  <c r="N42" i="3"/>
  <c r="P42" i="3"/>
  <c r="N43" i="3"/>
  <c r="P43" i="3"/>
  <c r="N44" i="3"/>
  <c r="P44" i="3"/>
  <c r="N45" i="3"/>
  <c r="P45" i="3"/>
  <c r="N46" i="3"/>
  <c r="P46" i="3"/>
  <c r="N47" i="3"/>
  <c r="P47" i="3"/>
  <c r="N48" i="3"/>
  <c r="P48" i="3"/>
  <c r="N49" i="3"/>
  <c r="P49" i="3"/>
  <c r="L49" i="3"/>
  <c r="L48" i="3"/>
  <c r="L47" i="3"/>
  <c r="L46" i="3"/>
  <c r="L45" i="3"/>
  <c r="L44" i="3"/>
  <c r="L43" i="3"/>
  <c r="L42" i="3"/>
  <c r="L41" i="3"/>
  <c r="L67" i="3"/>
  <c r="N67" i="3"/>
  <c r="P67" i="3"/>
  <c r="L68" i="3"/>
  <c r="N68" i="3"/>
  <c r="P68" i="3"/>
  <c r="L69" i="3"/>
  <c r="N69" i="3"/>
  <c r="P69" i="3"/>
  <c r="L70" i="3"/>
  <c r="N70" i="3"/>
  <c r="P70" i="3"/>
  <c r="L71" i="3"/>
  <c r="N71" i="3"/>
  <c r="P71" i="3"/>
  <c r="L72" i="3"/>
  <c r="N72" i="3"/>
  <c r="P72" i="3"/>
  <c r="L73" i="3"/>
  <c r="N73" i="3"/>
  <c r="P73" i="3"/>
  <c r="L74" i="3"/>
  <c r="N74" i="3"/>
  <c r="P74" i="3"/>
  <c r="L75" i="3"/>
  <c r="N75" i="3"/>
  <c r="P75" i="3"/>
  <c r="L76" i="3"/>
  <c r="N76" i="3"/>
  <c r="P76" i="3"/>
  <c r="L77" i="3"/>
  <c r="N77" i="3"/>
  <c r="P77" i="3"/>
  <c r="L78" i="3"/>
  <c r="N78" i="3"/>
  <c r="P78" i="3"/>
  <c r="L79" i="3"/>
  <c r="N79" i="3"/>
  <c r="P79" i="3"/>
  <c r="L80" i="3"/>
  <c r="N80" i="3"/>
  <c r="P80" i="3"/>
  <c r="L81" i="3"/>
  <c r="N81" i="3"/>
  <c r="P81" i="3"/>
  <c r="L82" i="3"/>
  <c r="N82" i="3"/>
  <c r="P82" i="3"/>
  <c r="L83" i="3"/>
  <c r="N83" i="3"/>
  <c r="P83" i="3"/>
  <c r="L84" i="3"/>
  <c r="N84" i="3"/>
  <c r="P84" i="3"/>
  <c r="L85" i="3"/>
  <c r="N85" i="3"/>
  <c r="P85" i="3"/>
  <c r="L86" i="3"/>
  <c r="N86" i="3"/>
  <c r="P86" i="3"/>
  <c r="L87" i="3"/>
  <c r="N87" i="3"/>
  <c r="P87" i="3"/>
  <c r="L53" i="3"/>
  <c r="N53" i="3"/>
  <c r="P53" i="3"/>
  <c r="L54" i="3"/>
  <c r="N54" i="3"/>
  <c r="P54" i="3"/>
  <c r="L55" i="3"/>
  <c r="N55" i="3"/>
  <c r="P55" i="3"/>
  <c r="L56" i="3"/>
  <c r="N56" i="3"/>
  <c r="P56" i="3"/>
  <c r="L57" i="3"/>
  <c r="N57" i="3"/>
  <c r="P57" i="3"/>
  <c r="L58" i="3"/>
  <c r="N58" i="3"/>
  <c r="P58" i="3"/>
  <c r="L59" i="3"/>
  <c r="N59" i="3"/>
  <c r="P59" i="3"/>
  <c r="L60" i="3"/>
  <c r="N60" i="3"/>
  <c r="P60" i="3"/>
  <c r="L61" i="3"/>
  <c r="N61" i="3"/>
  <c r="P61" i="3"/>
  <c r="L62" i="3"/>
  <c r="N62" i="3"/>
  <c r="P62" i="3"/>
  <c r="L63" i="3"/>
  <c r="N63" i="3"/>
  <c r="P63" i="3"/>
  <c r="L64" i="3"/>
  <c r="N64" i="3"/>
  <c r="P64" i="3"/>
  <c r="P52" i="3"/>
  <c r="N52" i="3"/>
  <c r="L52" i="3"/>
  <c r="P121" i="3"/>
  <c r="N121" i="3"/>
  <c r="L122" i="3"/>
  <c r="N122" i="3"/>
  <c r="P122" i="3"/>
  <c r="L123" i="3"/>
  <c r="N123" i="3"/>
  <c r="P123" i="3"/>
  <c r="L124" i="3"/>
  <c r="N124" i="3"/>
  <c r="P124" i="3"/>
  <c r="L125" i="3"/>
  <c r="N125" i="3"/>
  <c r="P125" i="3"/>
  <c r="L126" i="3"/>
  <c r="N126" i="3"/>
  <c r="P126" i="3"/>
  <c r="L127" i="3"/>
  <c r="N127" i="3"/>
  <c r="P127" i="3"/>
  <c r="L121" i="3"/>
  <c r="P118" i="3" l="1"/>
  <c r="P117" i="3"/>
  <c r="P116" i="3"/>
  <c r="P115" i="3"/>
  <c r="P114" i="3"/>
  <c r="P113" i="3"/>
  <c r="P112" i="3"/>
  <c r="P111" i="3"/>
  <c r="P110" i="3"/>
  <c r="P109" i="3"/>
  <c r="N118" i="3"/>
  <c r="N117" i="3"/>
  <c r="N116" i="3"/>
  <c r="N115" i="3"/>
  <c r="N114" i="3"/>
  <c r="N113" i="3"/>
  <c r="N112" i="3"/>
  <c r="N111" i="3"/>
  <c r="N110" i="3"/>
  <c r="N109" i="3"/>
  <c r="L118" i="3"/>
  <c r="L117" i="3"/>
  <c r="L116" i="3"/>
  <c r="L115" i="3"/>
  <c r="L114" i="3"/>
  <c r="L113" i="3"/>
  <c r="L112" i="3"/>
  <c r="L111" i="3"/>
  <c r="L110" i="3"/>
  <c r="L109" i="3"/>
  <c r="I127" i="3" l="1"/>
  <c r="I126" i="3"/>
  <c r="I125" i="3"/>
  <c r="I124" i="3"/>
  <c r="I123" i="3"/>
  <c r="I122" i="3"/>
  <c r="I109" i="3"/>
  <c r="G127" i="3"/>
  <c r="G126" i="3"/>
  <c r="G125" i="3"/>
  <c r="G124" i="3"/>
  <c r="G123" i="3"/>
  <c r="G122" i="3"/>
  <c r="G109" i="3"/>
  <c r="E127" i="3"/>
  <c r="E126" i="3"/>
  <c r="E125" i="3"/>
  <c r="E124" i="3"/>
  <c r="E123" i="3"/>
  <c r="E122" i="3"/>
  <c r="E104" i="3" l="1"/>
  <c r="L104" i="3"/>
  <c r="E106" i="3"/>
  <c r="L106" i="3"/>
  <c r="G105" i="3"/>
  <c r="N105" i="3"/>
  <c r="I102" i="3"/>
  <c r="P102" i="3"/>
  <c r="I106" i="3"/>
  <c r="P106" i="3"/>
  <c r="E107" i="3"/>
  <c r="L107" i="3"/>
  <c r="G102" i="3"/>
  <c r="N102" i="3"/>
  <c r="G106" i="3"/>
  <c r="N106" i="3"/>
  <c r="I103" i="3"/>
  <c r="P103" i="3"/>
  <c r="I107" i="3"/>
  <c r="P107" i="3"/>
  <c r="E102" i="3"/>
  <c r="L102" i="3"/>
  <c r="G91" i="3"/>
  <c r="N91" i="3"/>
  <c r="G103" i="3"/>
  <c r="N103" i="3"/>
  <c r="G107" i="3"/>
  <c r="N107" i="3"/>
  <c r="I104" i="3"/>
  <c r="P104" i="3"/>
  <c r="E103" i="3"/>
  <c r="L103" i="3"/>
  <c r="E105" i="3"/>
  <c r="L105" i="3"/>
  <c r="G104" i="3"/>
  <c r="N104" i="3"/>
  <c r="I91" i="3"/>
  <c r="P91" i="3"/>
  <c r="I105" i="3"/>
  <c r="P105" i="3"/>
  <c r="I87" i="3"/>
  <c r="I86" i="3"/>
  <c r="I85" i="3"/>
  <c r="I84" i="3"/>
  <c r="I83" i="3"/>
  <c r="I82" i="3"/>
  <c r="I81" i="3"/>
  <c r="I80" i="3"/>
  <c r="I79" i="3"/>
  <c r="I78" i="3"/>
  <c r="I77" i="3"/>
  <c r="G87" i="3"/>
  <c r="G86" i="3"/>
  <c r="G85" i="3"/>
  <c r="G84" i="3"/>
  <c r="G83" i="3"/>
  <c r="G82" i="3"/>
  <c r="G81" i="3"/>
  <c r="G80" i="3"/>
  <c r="G79" i="3"/>
  <c r="G78" i="3"/>
  <c r="G77" i="3"/>
  <c r="I64" i="3"/>
  <c r="I63" i="3"/>
  <c r="I62" i="3"/>
  <c r="I61" i="3"/>
  <c r="I60" i="3"/>
  <c r="I59" i="3"/>
  <c r="I58" i="3"/>
  <c r="I57" i="3"/>
  <c r="I56" i="3"/>
  <c r="I55" i="3"/>
  <c r="I54" i="3"/>
  <c r="G64" i="3"/>
  <c r="G63" i="3"/>
  <c r="G62" i="3"/>
  <c r="G61" i="3"/>
  <c r="G60" i="3"/>
  <c r="G59" i="3"/>
  <c r="G58" i="3"/>
  <c r="G57" i="3"/>
  <c r="G56" i="3"/>
  <c r="G55" i="3"/>
  <c r="G54" i="3"/>
  <c r="I112" i="3" l="1"/>
  <c r="G112" i="3"/>
  <c r="G115" i="3"/>
  <c r="G117" i="3"/>
  <c r="G121" i="3"/>
  <c r="E87" i="3"/>
  <c r="E86" i="3"/>
  <c r="E85" i="3"/>
  <c r="E84" i="3"/>
  <c r="E83" i="3"/>
  <c r="E82" i="3"/>
  <c r="E81" i="3"/>
  <c r="E80" i="3"/>
  <c r="E79" i="3"/>
  <c r="E78" i="3"/>
  <c r="E77" i="3"/>
  <c r="E64" i="3"/>
  <c r="E63" i="3"/>
  <c r="E62" i="3"/>
  <c r="E61" i="3"/>
  <c r="E60" i="3"/>
  <c r="E59" i="3"/>
  <c r="E58" i="3"/>
  <c r="E57" i="3"/>
  <c r="E56" i="3"/>
  <c r="E55" i="3"/>
  <c r="E54" i="3"/>
  <c r="I110" i="3" l="1"/>
  <c r="E121" i="3"/>
  <c r="G113" i="3"/>
  <c r="I111" i="3"/>
  <c r="E109" i="3"/>
  <c r="E114" i="3"/>
  <c r="E116" i="3"/>
  <c r="G114" i="3"/>
  <c r="I116" i="3"/>
  <c r="E112" i="3"/>
  <c r="I121" i="3"/>
  <c r="I113" i="3"/>
  <c r="G116" i="3"/>
  <c r="E118" i="3"/>
  <c r="I117" i="3" l="1"/>
  <c r="G110" i="3"/>
  <c r="E117" i="3"/>
  <c r="I118" i="3"/>
  <c r="G118" i="3"/>
  <c r="I114" i="3"/>
  <c r="I115" i="3"/>
  <c r="E113" i="3"/>
  <c r="E110" i="3"/>
  <c r="E111" i="3" l="1"/>
  <c r="G111" i="3"/>
  <c r="E115" i="3"/>
  <c r="I75" i="3" l="1"/>
  <c r="E73" i="3"/>
  <c r="G75" i="3" l="1"/>
  <c r="E74" i="3"/>
  <c r="I70" i="3"/>
  <c r="G71" i="3"/>
  <c r="I71" i="3"/>
  <c r="I74" i="3"/>
  <c r="E76" i="3"/>
  <c r="E75" i="3"/>
  <c r="G68" i="3"/>
  <c r="E66" i="3"/>
  <c r="I73" i="3"/>
  <c r="G73" i="3"/>
  <c r="I68" i="3" l="1"/>
  <c r="E68" i="3"/>
  <c r="E72" i="3"/>
  <c r="G66" i="3"/>
  <c r="G76" i="3"/>
  <c r="E69" i="3"/>
  <c r="I66" i="3"/>
  <c r="G70" i="3"/>
  <c r="E70" i="3"/>
  <c r="G72" i="3"/>
  <c r="I72" i="3"/>
  <c r="E67" i="3"/>
  <c r="G69" i="3"/>
  <c r="I76" i="3"/>
  <c r="G74" i="3"/>
  <c r="I67" i="3"/>
  <c r="G67" i="3" l="1"/>
  <c r="I69" i="3"/>
  <c r="E71" i="3"/>
  <c r="G52" i="3" l="1"/>
  <c r="I41" i="3"/>
  <c r="G48" i="3"/>
  <c r="I52" i="3"/>
  <c r="I43" i="3"/>
  <c r="I49" i="3"/>
  <c r="G45" i="3"/>
  <c r="I48" i="3"/>
  <c r="G53" i="3"/>
  <c r="G43" i="3"/>
  <c r="I46" i="3"/>
  <c r="I45" i="3" l="1"/>
  <c r="G46" i="3"/>
  <c r="G42" i="3"/>
  <c r="G41" i="3"/>
  <c r="I44" i="3"/>
  <c r="G47" i="3"/>
  <c r="I53" i="3"/>
  <c r="I47" i="3"/>
  <c r="G49" i="3"/>
  <c r="G44" i="3"/>
  <c r="I42" i="3"/>
  <c r="E41" i="3" l="1"/>
  <c r="E43" i="3" l="1"/>
  <c r="E42" i="3"/>
  <c r="E44" i="3" l="1"/>
  <c r="E45" i="3"/>
  <c r="E47" i="3"/>
  <c r="E53" i="3" l="1"/>
  <c r="E46" i="3"/>
  <c r="E48" i="3"/>
  <c r="E49" i="3"/>
  <c r="E52" i="3"/>
  <c r="G98" i="3" l="1"/>
  <c r="N98" i="3"/>
  <c r="G95" i="3"/>
  <c r="N95" i="3"/>
  <c r="G97" i="3"/>
  <c r="N97" i="3"/>
  <c r="I94" i="3"/>
  <c r="P94" i="3"/>
  <c r="G96" i="3"/>
  <c r="N96" i="3"/>
  <c r="G100" i="3"/>
  <c r="N100" i="3"/>
  <c r="I97" i="3"/>
  <c r="P97" i="3"/>
  <c r="I100" i="3" l="1"/>
  <c r="P100" i="3"/>
  <c r="G94" i="3"/>
  <c r="N94" i="3"/>
  <c r="G101" i="3"/>
  <c r="N101" i="3"/>
  <c r="I99" i="3"/>
  <c r="P99" i="3"/>
  <c r="I101" i="3"/>
  <c r="P101" i="3"/>
  <c r="G92" i="3"/>
  <c r="N92" i="3"/>
  <c r="I95" i="3"/>
  <c r="P95" i="3"/>
  <c r="I93" i="3"/>
  <c r="P93" i="3"/>
  <c r="I92" i="3"/>
  <c r="P92" i="3"/>
  <c r="G93" i="3"/>
  <c r="N93" i="3"/>
  <c r="G99" i="3"/>
  <c r="N99" i="3"/>
  <c r="I96" i="3"/>
  <c r="P96" i="3"/>
  <c r="I98" i="3"/>
  <c r="P98" i="3"/>
  <c r="E92" i="3" l="1"/>
  <c r="L92" i="3"/>
  <c r="E91" i="3" l="1"/>
  <c r="L91" i="3"/>
  <c r="E94" i="3"/>
  <c r="L94" i="3"/>
  <c r="E93" i="3"/>
  <c r="L93" i="3"/>
  <c r="E95" i="3"/>
  <c r="L95" i="3"/>
  <c r="E96" i="3"/>
  <c r="L96" i="3"/>
  <c r="E97" i="3"/>
  <c r="L97" i="3"/>
  <c r="E98" i="3" l="1"/>
  <c r="L98" i="3"/>
  <c r="E100" i="3"/>
  <c r="L100" i="3"/>
  <c r="E101" i="3"/>
  <c r="L101" i="3"/>
  <c r="E99" i="3"/>
  <c r="L99" i="3"/>
</calcChain>
</file>

<file path=xl/sharedStrings.xml><?xml version="1.0" encoding="utf-8"?>
<sst xmlns="http://schemas.openxmlformats.org/spreadsheetml/2006/main" count="381" uniqueCount="191">
  <si>
    <t>без НДС</t>
  </si>
  <si>
    <t>Приложение № 1</t>
  </si>
  <si>
    <t>бригадо-час</t>
  </si>
  <si>
    <t>услуга</t>
  </si>
  <si>
    <t>Вызов представителя для согласования земляных работ в месте расположения сетей</t>
  </si>
  <si>
    <t>Услуги по осмотру канализационных сетей</t>
  </si>
  <si>
    <t>Работа бригады водопроводной сети (без сварочных работ)</t>
  </si>
  <si>
    <t>Работа бригады водопроводной сети (со сварочными работами)</t>
  </si>
  <si>
    <t>Работа бригады по подключению и отключению водоснабжения (зимний период)</t>
  </si>
  <si>
    <t>Работа бригады по подключению и отключению водоснабжения (летний период)</t>
  </si>
  <si>
    <t>Услуги по осмотру водопроводных сетей</t>
  </si>
  <si>
    <t>Зимний период:</t>
  </si>
  <si>
    <t>- на диаметр трубы 90 мм</t>
  </si>
  <si>
    <t>1 стык</t>
  </si>
  <si>
    <t>- на диаметр трубы 110 мм</t>
  </si>
  <si>
    <t>- на диаметр трубы 160 мм</t>
  </si>
  <si>
    <t>- на диаметр трубы 225 мм</t>
  </si>
  <si>
    <t>- на диаметр трубы 280 мм</t>
  </si>
  <si>
    <t>- на диаметр трубы 355 мм</t>
  </si>
  <si>
    <t>- на диаметр трубы 500 мм</t>
  </si>
  <si>
    <t>- на диаметр трубы 630 мм</t>
  </si>
  <si>
    <t>Летний период:</t>
  </si>
  <si>
    <t>Настройка частотно-регулируемого преобразователя</t>
  </si>
  <si>
    <t>Повторное опломбирование узла учета</t>
  </si>
  <si>
    <t>Изготовление документальной копии на МФУ (формата А-4)</t>
  </si>
  <si>
    <t>Предрейсовый, послерейсовый медицинский осмотр водителей транспортных средств</t>
  </si>
  <si>
    <t>1 л.</t>
  </si>
  <si>
    <t>Ед. изм.</t>
  </si>
  <si>
    <t>№ п/п</t>
  </si>
  <si>
    <t>Наименование работ, услуг</t>
  </si>
  <si>
    <t>3. ДВО\1. Услуги по осмотру канализационных сетей+.xlsx</t>
  </si>
  <si>
    <t>3. ДВО\2. Вызов представителя для согласования землянных работ в месте расположения сетей.xlsx</t>
  </si>
  <si>
    <t>Работа бригады канализационной сети. При привлечении к работе илососа стоимость 1 машино/часа илососа оплачивается отдельно.</t>
  </si>
  <si>
    <t>3. ДВО\3. Работа бригады канализационной сети+.xlsx</t>
  </si>
  <si>
    <t>5. КИПиА\1. Настройка частотно-регулируемого преобразователя.xlsx</t>
  </si>
  <si>
    <t>Установка и настройка расходомера учета сточных вод ЭХО-Р-03 с монтажным комплектом на самотечном трубопроводе или лотке правильной формы в готовой камере учета</t>
  </si>
  <si>
    <t>5. КИПиА\2. Установка и настройка расходомера сточных вод ЭХО-Р-03.xlsx</t>
  </si>
  <si>
    <t>Установка и настройка расходомера учета сточных вод  SOFREL LT-US с монтажным комплектом на самотечном трубопроводе или лотке правильной формы в готовой камере учета</t>
  </si>
  <si>
    <t>5. КИПиА\3. Установка и настройка расходомера сточных вод SOFREL LT-US.xlsx</t>
  </si>
  <si>
    <t>7. ЕРЦ\1. Повторное опламбирование узла учета.xlsx</t>
  </si>
  <si>
    <t>7. ЕРЦ\2. Изготовление документальной копии на МФУ формата А-4+.xlsx</t>
  </si>
  <si>
    <t>Услуги по трассировке трубопровода</t>
  </si>
  <si>
    <t>8. ПО\1. Трассировка трубопровода.xlsx</t>
  </si>
  <si>
    <t>9. СОТиПБ\1. Предрейсовый и послерейсовый мед.осмотр водителей транспортных средств.xlsx</t>
  </si>
  <si>
    <t>- на диаметр трубы 125 мм</t>
  </si>
  <si>
    <t>- на диаметр трубы 140 мм</t>
  </si>
  <si>
    <t>- на диаметр трубы 180 мм</t>
  </si>
  <si>
    <t>- на диаметр трубы 200 мм</t>
  </si>
  <si>
    <t>- на диаметр трубы 250 мм</t>
  </si>
  <si>
    <t>- на диаметр трубы 315 мм</t>
  </si>
  <si>
    <t>- на диаметр трубы 400 мм</t>
  </si>
  <si>
    <t>- на диаметр трубы 450 мм</t>
  </si>
  <si>
    <t>- на диаметр трубы 560 мм</t>
  </si>
  <si>
    <t>- на диаметр трубы 710 мм</t>
  </si>
  <si>
    <t>- на диаметр трубы 800 мм</t>
  </si>
  <si>
    <t>- на диаметр трубы 900 мм</t>
  </si>
  <si>
    <t>- на диаметр трубы 1000 мм</t>
  </si>
  <si>
    <t>- на диаметр трубы 1200 мм</t>
  </si>
  <si>
    <t>4. РСЦ\1. Расчет стоимости сварки полиэтиленовых трубопроводов встык.xlsx</t>
  </si>
  <si>
    <t>4. РСЦ\2. Расчет стоимости электромуфтовой сварки полиэтиленовых трубопроводов.xlsx</t>
  </si>
  <si>
    <t>1 час</t>
  </si>
  <si>
    <t>Работа котла парового прямоточного (парогенератора)</t>
  </si>
  <si>
    <t>2. ДВС\1. Расчет затрат услуги по осмотру водопроводных сетей.xlsx</t>
  </si>
  <si>
    <t>2. ДВС\2. Работа бригады по подкл. и откл. водоснабжения.xlsx</t>
  </si>
  <si>
    <t>2. ДВС\3. Работа бригады водопроводной сети (со сварочными работами и без).xlsx</t>
  </si>
  <si>
    <t>2. ДВС\4. Расчет работы парогенератора.xlsx</t>
  </si>
  <si>
    <t>Поставка дезинфицирующего средства гипохлорита натрия (ГПХН) в 8 % концентрации (без тары)</t>
  </si>
  <si>
    <t>2. ДВС\6. Расчет на поставку дезинфицирующего средства гипохлорита натрия.xlsx</t>
  </si>
  <si>
    <t>с 8:30 до 17:30
рабочие дни</t>
  </si>
  <si>
    <t xml:space="preserve">с 17:30 до 19:30
рабочие дни </t>
  </si>
  <si>
    <r>
      <t xml:space="preserve">с 19:30 до 8:30
</t>
    </r>
    <r>
      <rPr>
        <sz val="10"/>
        <rFont val="Times New Roman"/>
        <family val="1"/>
        <charset val="204"/>
      </rPr>
      <t>рабочие,выходные и прадничные дни</t>
    </r>
  </si>
  <si>
    <t>1.1</t>
  </si>
  <si>
    <t>1.2</t>
  </si>
  <si>
    <t>1.3</t>
  </si>
  <si>
    <t>1.4</t>
  </si>
  <si>
    <t>1.5</t>
  </si>
  <si>
    <t>1.6</t>
  </si>
  <si>
    <t>1.7</t>
  </si>
  <si>
    <t xml:space="preserve">без с НДС 
</t>
  </si>
  <si>
    <t>2.1</t>
  </si>
  <si>
    <t>2.2</t>
  </si>
  <si>
    <t>2.3</t>
  </si>
  <si>
    <t>3. Услуги цеха контрольно-измерительных приборов и автоматики</t>
  </si>
  <si>
    <t>3.1</t>
  </si>
  <si>
    <t>3.2</t>
  </si>
  <si>
    <t>3.3</t>
  </si>
  <si>
    <t>5. Услуги производственного отдела</t>
  </si>
  <si>
    <t>5.1</t>
  </si>
  <si>
    <t>6. Услуги службы охраны труда и промышленной безопасности</t>
  </si>
  <si>
    <t>6.1</t>
  </si>
  <si>
    <t>7</t>
  </si>
  <si>
    <t>4.1</t>
  </si>
  <si>
    <t xml:space="preserve">4. Услуги службы технического надзора </t>
  </si>
  <si>
    <t xml:space="preserve">с НДС*
</t>
  </si>
  <si>
    <t>с НДС*</t>
  </si>
  <si>
    <t>* с 01.01.2026 налог на добавленную стоимость равен 22%  в соответствии с Федеральным законом от 28.11.2025 г. № 425-ФЗ</t>
  </si>
  <si>
    <t>Цена (руб.)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</si>
  <si>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</si>
  <si>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t xml:space="preserve">ПРЕЙСКУРАНТ  </t>
  </si>
  <si>
    <r>
      <t>Сварка полиэтиленовых трубопроводов встык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</si>
  <si>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r>
      <t>Электромуфтовая сварка полиэтиленовых трубопроводов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</si>
  <si>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t>7.1</t>
  </si>
  <si>
    <t>7.1.1</t>
  </si>
  <si>
    <t>7.1.1.1</t>
  </si>
  <si>
    <t>7.1.1.2</t>
  </si>
  <si>
    <t>7.1.1.3</t>
  </si>
  <si>
    <t>7.1.1.4</t>
  </si>
  <si>
    <t>7.1.1.5</t>
  </si>
  <si>
    <t>7.1.1.6</t>
  </si>
  <si>
    <t>7.1.1.7</t>
  </si>
  <si>
    <t>7.1.1.8</t>
  </si>
  <si>
    <t>7.1.1.9</t>
  </si>
  <si>
    <t>7.1.1.10</t>
  </si>
  <si>
    <t>7.1.1.11</t>
  </si>
  <si>
    <t>7.1.1.12</t>
  </si>
  <si>
    <t>7.1.1.13</t>
  </si>
  <si>
    <t>7.1.1.14</t>
  </si>
  <si>
    <t>7.1.1.15</t>
  </si>
  <si>
    <t>7.1.1.16</t>
  </si>
  <si>
    <t>7.1.1.17</t>
  </si>
  <si>
    <t>7.1.1.18</t>
  </si>
  <si>
    <t>7.1.1.19</t>
  </si>
  <si>
    <t>7.1.1.20</t>
  </si>
  <si>
    <t>7.1.1.21</t>
  </si>
  <si>
    <t>7.1.1.22</t>
  </si>
  <si>
    <t>7.1.2</t>
  </si>
  <si>
    <t>7.1.2.1</t>
  </si>
  <si>
    <t>7.1.2.2</t>
  </si>
  <si>
    <t>7.1.2.3</t>
  </si>
  <si>
    <t>7.1.2.4</t>
  </si>
  <si>
    <t>7.1.2.5</t>
  </si>
  <si>
    <t>7.1.2.6</t>
  </si>
  <si>
    <t>7.1.2.7</t>
  </si>
  <si>
    <t>7.1.2.8</t>
  </si>
  <si>
    <t>7.1.2.9</t>
  </si>
  <si>
    <t>7.1.2.10</t>
  </si>
  <si>
    <t>7.1.2.11</t>
  </si>
  <si>
    <t>7.1.2.12</t>
  </si>
  <si>
    <t>7.1.2.13</t>
  </si>
  <si>
    <t>7.1.2.14</t>
  </si>
  <si>
    <t>7.1.2.15</t>
  </si>
  <si>
    <t>7.1.2.16</t>
  </si>
  <si>
    <t>7.1.2.17</t>
  </si>
  <si>
    <t>7.1.2.18</t>
  </si>
  <si>
    <t>7.1.2.19</t>
  </si>
  <si>
    <t>7.1.2.20</t>
  </si>
  <si>
    <t>7.1.2.21</t>
  </si>
  <si>
    <t>7.1.2.22</t>
  </si>
  <si>
    <t>7.2</t>
  </si>
  <si>
    <t>7.2.1</t>
  </si>
  <si>
    <t>7.2.1.2</t>
  </si>
  <si>
    <t>7.2.1.1</t>
  </si>
  <si>
    <t>7.2.2.2</t>
  </si>
  <si>
    <t>7.2.1.3</t>
  </si>
  <si>
    <t>7.2.1.4</t>
  </si>
  <si>
    <t>7.2.1.5</t>
  </si>
  <si>
    <t>7.2.1.6</t>
  </si>
  <si>
    <t>7.2.1.7</t>
  </si>
  <si>
    <t>7.2.1.8</t>
  </si>
  <si>
    <t>7.2.1.9</t>
  </si>
  <si>
    <t>7.2.1.10</t>
  </si>
  <si>
    <t>7.2.1.11</t>
  </si>
  <si>
    <t>7.2.1.12</t>
  </si>
  <si>
    <t>7.2.1.13</t>
  </si>
  <si>
    <t>7.2.1.14</t>
  </si>
  <si>
    <t>7.2.1.15</t>
  </si>
  <si>
    <t>7.2.1.16</t>
  </si>
  <si>
    <t>7.2.1.17</t>
  </si>
  <si>
    <t>7.2.2</t>
  </si>
  <si>
    <t>7.2.2.1</t>
  </si>
  <si>
    <t>7.2.2.3</t>
  </si>
  <si>
    <t>7.2.2.4</t>
  </si>
  <si>
    <t>7.2.2.5</t>
  </si>
  <si>
    <t>7.2.2.6</t>
  </si>
  <si>
    <t>7.2.2.7</t>
  </si>
  <si>
    <t>7.2.2.8</t>
  </si>
  <si>
    <t>7.2.2.9</t>
  </si>
  <si>
    <t>7.2.2.10</t>
  </si>
  <si>
    <t>7.2.2.11</t>
  </si>
  <si>
    <t>7.2.2.12</t>
  </si>
  <si>
    <t>7.2.2.13</t>
  </si>
  <si>
    <t>7.2.2.14</t>
  </si>
  <si>
    <t>7.2.2.15</t>
  </si>
  <si>
    <t>7.2.2.16</t>
  </si>
  <si>
    <t>7.2.2.17</t>
  </si>
  <si>
    <t>1. Услуги Дирекции водоснабжения</t>
  </si>
  <si>
    <t>2. Услуги Дирекции водоотведения</t>
  </si>
  <si>
    <t>7. Услуги ремонтно-строительного цеха</t>
  </si>
  <si>
    <t>,</t>
  </si>
  <si>
    <t>к Приказу от 26.01.2026 г. № 16"А"</t>
  </si>
  <si>
    <t>Цены действительны с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</si>
</sst>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_-;_-* #,##0.00\-;_-* &quot;-&quot;??_-;_-@_-"/>
    <numFmt numFmtId="170" formatCode="&quot;$&quot;#,##0_);[Red]\(&quot;$&quot;#,##0\)"/>
    <numFmt numFmtId="171" formatCode="_-&quot;Ј&quot;* #,##0.00_-;\-&quot;Ј&quot;* #,##0.00_-;_-&quot;Ј&quot;* &quot;-&quot;??_-;_-@_-"/>
    <numFmt numFmtId="172" formatCode="General_)"/>
    <numFmt numFmtId="173" formatCode="0.0"/>
    <numFmt numFmtId="174" formatCode="#,##0.0"/>
    <numFmt numFmtId="175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3" fillId="0" borderId="0"/>
    <xf numFmtId="0" fontId="5" fillId="0" borderId="0"/>
    <xf numFmtId="167" fontId="6" fillId="0" borderId="0">
      <protection locked="0"/>
    </xf>
    <xf numFmtId="167" fontId="6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7" fontId="6" fillId="0" borderId="0">
      <protection locked="0"/>
    </xf>
    <xf numFmtId="169" fontId="3" fillId="0" borderId="0">
      <protection locked="0"/>
    </xf>
    <xf numFmtId="0" fontId="6" fillId="0" borderId="6">
      <protection locked="0"/>
    </xf>
    <xf numFmtId="0" fontId="7" fillId="0" borderId="0">
      <protection locked="0"/>
    </xf>
    <xf numFmtId="0" fontId="7" fillId="0" borderId="0">
      <protection locked="0"/>
    </xf>
    <xf numFmtId="169" fontId="3" fillId="0" borderId="6">
      <protection locked="0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0" fontId="10" fillId="0" borderId="0"/>
    <xf numFmtId="0" fontId="11" fillId="0" borderId="0"/>
    <xf numFmtId="0" fontId="12" fillId="0" borderId="0"/>
    <xf numFmtId="0" fontId="13" fillId="0" borderId="0" applyNumberFormat="0">
      <alignment horizontal="left"/>
    </xf>
    <xf numFmtId="172" fontId="14" fillId="0" borderId="7">
      <protection locked="0"/>
    </xf>
    <xf numFmtId="167" fontId="3" fillId="0" borderId="0" applyFont="0" applyFill="0" applyBorder="0" applyAlignment="0" applyProtection="0"/>
    <xf numFmtId="172" fontId="15" fillId="4" borderId="7"/>
    <xf numFmtId="0" fontId="16" fillId="0" borderId="0"/>
    <xf numFmtId="0" fontId="3" fillId="0" borderId="0"/>
    <xf numFmtId="0" fontId="8" fillId="0" borderId="0"/>
    <xf numFmtId="0" fontId="14" fillId="0" borderId="0"/>
    <xf numFmtId="0" fontId="8" fillId="0" borderId="0"/>
    <xf numFmtId="0" fontId="17" fillId="0" borderId="0">
      <alignment horizontal="left"/>
    </xf>
    <xf numFmtId="0" fontId="8" fillId="0" borderId="0"/>
    <xf numFmtId="0" fontId="1" fillId="0" borderId="0"/>
    <xf numFmtId="0" fontId="14" fillId="0" borderId="0"/>
    <xf numFmtId="173" fontId="18" fillId="2" borderId="8" applyNumberFormat="0" applyBorder="0" applyAlignment="0">
      <alignment vertical="center"/>
      <protection locked="0"/>
    </xf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166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6" fillId="0" borderId="0">
      <protection locked="0"/>
    </xf>
    <xf numFmtId="9" fontId="14" fillId="0" borderId="0" applyFill="0" applyBorder="0" applyProtection="0"/>
    <xf numFmtId="0" fontId="28" fillId="0" borderId="0" applyNumberFormat="0" applyFill="0" applyBorder="0" applyAlignment="0" applyProtection="0"/>
  </cellStyleXfs>
  <cellXfs count="111">
    <xf numFmtId="0" fontId="0" fillId="0" borderId="0" xfId="0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/>
    <xf numFmtId="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4" fontId="27" fillId="0" borderId="0" xfId="0" applyNumberFormat="1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20" fillId="3" borderId="0" xfId="0" applyFont="1" applyFill="1"/>
    <xf numFmtId="0" fontId="22" fillId="3" borderId="1" xfId="0" applyFont="1" applyFill="1" applyBorder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24" fillId="3" borderId="0" xfId="0" applyFont="1" applyFill="1" applyAlignment="1">
      <alignment horizontal="left"/>
    </xf>
    <xf numFmtId="4" fontId="24" fillId="3" borderId="0" xfId="0" applyNumberFormat="1" applyFont="1" applyFill="1"/>
    <xf numFmtId="0" fontId="22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3" borderId="0" xfId="53" applyFill="1"/>
    <xf numFmtId="0" fontId="28" fillId="3" borderId="0" xfId="53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8" fillId="0" borderId="0" xfId="53" applyFill="1"/>
    <xf numFmtId="0" fontId="20" fillId="0" borderId="0" xfId="0" applyFont="1" applyFill="1" applyBorder="1" applyAlignment="1">
      <alignment horizontal="right" vertical="center" wrapText="1"/>
    </xf>
    <xf numFmtId="49" fontId="25" fillId="0" borderId="1" xfId="0" applyNumberFormat="1" applyFont="1" applyFill="1" applyBorder="1" applyAlignment="1">
      <alignment horizontal="left" vertical="center" wrapText="1" indent="2"/>
    </xf>
    <xf numFmtId="0" fontId="20" fillId="0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3" borderId="0" xfId="0" applyFont="1" applyFill="1" applyBorder="1"/>
    <xf numFmtId="4" fontId="29" fillId="0" borderId="0" xfId="0" applyNumberFormat="1" applyFont="1" applyFill="1" applyBorder="1" applyAlignment="1">
      <alignment horizontal="center" vertical="center" wrapText="1"/>
    </xf>
    <xf numFmtId="0" fontId="30" fillId="3" borderId="0" xfId="0" applyFont="1" applyFill="1"/>
    <xf numFmtId="0" fontId="20" fillId="0" borderId="0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/>
    </xf>
    <xf numFmtId="4" fontId="20" fillId="3" borderId="1" xfId="0" applyNumberFormat="1" applyFont="1" applyFill="1" applyBorder="1"/>
    <xf numFmtId="49" fontId="20" fillId="3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left" vertical="center"/>
    </xf>
    <xf numFmtId="49" fontId="20" fillId="3" borderId="3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20" fillId="0" borderId="0" xfId="0" applyFont="1" applyAlignment="1">
      <alignment wrapText="1"/>
    </xf>
    <xf numFmtId="0" fontId="33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49" fontId="20" fillId="5" borderId="3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/>
    <xf numFmtId="4" fontId="20" fillId="3" borderId="0" xfId="0" applyNumberFormat="1" applyFont="1" applyFill="1"/>
    <xf numFmtId="4" fontId="34" fillId="0" borderId="0" xfId="0" applyNumberFormat="1" applyFont="1" applyFill="1" applyBorder="1" applyAlignment="1">
      <alignment horizontal="center"/>
    </xf>
    <xf numFmtId="4" fontId="34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0" fontId="20" fillId="0" borderId="0" xfId="0" applyFont="1" applyFill="1" applyAlignment="1">
      <alignment horizontal="right"/>
    </xf>
    <xf numFmtId="49" fontId="22" fillId="0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 wrapText="1"/>
    </xf>
    <xf numFmtId="0" fontId="35" fillId="0" borderId="0" xfId="0" applyFont="1" applyFill="1"/>
    <xf numFmtId="4" fontId="22" fillId="0" borderId="1" xfId="0" applyNumberFormat="1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4" fontId="22" fillId="3" borderId="9" xfId="0" applyNumberFormat="1" applyFont="1" applyFill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49" fontId="26" fillId="5" borderId="9" xfId="0" applyNumberFormat="1" applyFont="1" applyFill="1" applyBorder="1" applyAlignment="1">
      <alignment horizontal="center" vertical="center"/>
    </xf>
    <xf numFmtId="49" fontId="26" fillId="5" borderId="5" xfId="0" applyNumberFormat="1" applyFont="1" applyFill="1" applyBorder="1" applyAlignment="1">
      <alignment horizontal="center" vertical="center"/>
    </xf>
    <xf numFmtId="49" fontId="26" fillId="5" borderId="4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22" fillId="0" borderId="9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4" fontId="22" fillId="3" borderId="9" xfId="0" applyNumberFormat="1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4" xfId="0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4" fontId="29" fillId="0" borderId="9" xfId="0" applyNumberFormat="1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4" fontId="22" fillId="0" borderId="9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8" fillId="0" borderId="0" xfId="53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left" vertical="center" wrapText="1"/>
    </xf>
    <xf numFmtId="49" fontId="21" fillId="0" borderId="5" xfId="0" applyNumberFormat="1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left" vertical="center" wrapText="1"/>
    </xf>
  </cellXfs>
  <cellStyles count="54">
    <cellStyle name="”€ќђќ‘ћ‚›‰" xfId="3"/>
    <cellStyle name="”€љ‘€ђћ‚ђќќ›‰" xfId="4"/>
    <cellStyle name="”ќђќ‘ћ‚›‰" xfId="5"/>
    <cellStyle name="”љ‘ђћ‚ђќќ›‰" xfId="6"/>
    <cellStyle name="„…ќ…†ќ›‰" xfId="7"/>
    <cellStyle name="„ђ’ђ" xfId="8"/>
    <cellStyle name="€’ћѓћ‚›‰" xfId="9"/>
    <cellStyle name="‡ђѓћ‹ћ‚ћљ1" xfId="10"/>
    <cellStyle name="‡ђѓћ‹ћ‚ћљ2" xfId="11"/>
    <cellStyle name="’ћѓћ‚›‰" xfId="12"/>
    <cellStyle name="Comma [0]_irl tel sep5" xfId="13"/>
    <cellStyle name="Comma_irl tel sep5" xfId="14"/>
    <cellStyle name="Currency [0]" xfId="15"/>
    <cellStyle name="Currency_irl tel sep5" xfId="16"/>
    <cellStyle name="F2" xfId="17"/>
    <cellStyle name="F3" xfId="18"/>
    <cellStyle name="F4" xfId="19"/>
    <cellStyle name="F5" xfId="20"/>
    <cellStyle name="F6" xfId="21"/>
    <cellStyle name="F7" xfId="22"/>
    <cellStyle name="F8" xfId="23"/>
    <cellStyle name="Normal_ASUS" xfId="24"/>
    <cellStyle name="Normal1" xfId="25"/>
    <cellStyle name="normбlnм_laroux" xfId="26"/>
    <cellStyle name="Price_Body" xfId="27"/>
    <cellStyle name="Беззащитный" xfId="28"/>
    <cellStyle name="Гиперссылка" xfId="53" builtinId="8"/>
    <cellStyle name="Денежный 2" xfId="29"/>
    <cellStyle name="Защитный" xfId="30"/>
    <cellStyle name="Обычный" xfId="0" builtinId="0"/>
    <cellStyle name="Обычный 120" xfId="31"/>
    <cellStyle name="Обычный 2" xfId="1"/>
    <cellStyle name="Обычный 2 2" xfId="32"/>
    <cellStyle name="Обычный 2 3" xfId="33"/>
    <cellStyle name="Обычный 2 4" xfId="34"/>
    <cellStyle name="Обычный 3" xfId="35"/>
    <cellStyle name="Обычный 4" xfId="36"/>
    <cellStyle name="Обычный 4 2" xfId="37"/>
    <cellStyle name="Обычный 5" xfId="38"/>
    <cellStyle name="Обычный 6" xfId="39"/>
    <cellStyle name="Обычный 7" xfId="2"/>
    <cellStyle name="Поле ввода" xfId="40"/>
    <cellStyle name="Процентный 2" xfId="41"/>
    <cellStyle name="Процентный 3" xfId="42"/>
    <cellStyle name="Процентный 4" xfId="52"/>
    <cellStyle name="Стиль 1" xfId="43"/>
    <cellStyle name="Тысячи [0]_3Com" xfId="44"/>
    <cellStyle name="Тысячи_3Com" xfId="45"/>
    <cellStyle name="Финансовый [0] 2" xfId="46"/>
    <cellStyle name="Финансовый 2" xfId="47"/>
    <cellStyle name="Финансовый 3" xfId="48"/>
    <cellStyle name="Финансовый 3 2" xfId="49"/>
    <cellStyle name="Финансовый 4" xfId="50"/>
    <cellStyle name="Џђћ–…ќ’ќ›‰" xfId="5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1</xdr:row>
      <xdr:rowOff>42334</xdr:rowOff>
    </xdr:from>
    <xdr:to>
      <xdr:col>2</xdr:col>
      <xdr:colOff>677333</xdr:colOff>
      <xdr:row>7</xdr:row>
      <xdr:rowOff>137584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0" y="243417"/>
          <a:ext cx="931333" cy="1301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ALS~1\Temp\Rar$DI00.844\090818_&#1052;&#1086;&#1076;&#1077;&#1083;&#1100;%20&#1091;&#1084;&#1080;&#1090;%20&#1056;&#1041;&#1056;%20new%20(14%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WINDOWS\Temporary%20Internet%20Files\Content.IE5\CLQ3C1E7\&#1050;&#1085;&#1080;&#1075;&#1072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50;&#1086;&#1085;&#1092;&#1080;&#1076;&#1077;&#1085;&#1094;&#1080;&#1072;&#1083;&#1100;&#1085;&#1099;&#1081;%20&#1086;&#1073;&#1084;&#1077;&#1085;\PO\&#1058;&#1072;&#1088;&#1080;&#1092;&#1099;%202005%20&#1075;\PO\TBEXC\TOLMASS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&#1054;&#1073;&#1084;&#1077;&#1085;\&#1044;&#1086;&#1082;&#1091;&#1084;&#1077;&#1085;&#1090;&#1099;%20&#1050;&#1069;\&#1041;&#1055;%203-4%20&#1082;&#1074;.%20&#1086;&#1090;%20&#1054;&#1057;&#1069;\&#1055;&#1088;&#1086;&#1075;&#1085;&#1086;&#1079;%20&#1101;&#1092;&#1092;&#1077;&#1082;&#1090;&#1080;&#1074;&#1085;&#1086;&#1089;&#109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GMTarif\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Сумм"/>
      <sheetName val="Анализ"/>
      <sheetName val="Отчет"/>
      <sheetName val="Компания без проекта"/>
      <sheetName val="Отчет проект"/>
      <sheetName val="Отчет компания и проект"/>
      <sheetName val="Опции"/>
      <sheetName val="Язык"/>
    </sheetNames>
    <sheetDataSet>
      <sheetData sheetId="0">
        <row r="8">
          <cell r="D8">
            <v>1</v>
          </cell>
        </row>
        <row r="12">
          <cell r="BN12">
            <v>5</v>
          </cell>
        </row>
        <row r="109">
          <cell r="BN109" t="str">
            <v>12/ 2013</v>
          </cell>
        </row>
        <row r="113">
          <cell r="BN113">
            <v>0</v>
          </cell>
        </row>
        <row r="114">
          <cell r="BN114">
            <v>0</v>
          </cell>
        </row>
        <row r="115">
          <cell r="BN115">
            <v>1</v>
          </cell>
        </row>
        <row r="117">
          <cell r="BN117">
            <v>6985.2228813559323</v>
          </cell>
        </row>
        <row r="118">
          <cell r="BN118">
            <v>1257.3401186440678</v>
          </cell>
        </row>
        <row r="120">
          <cell r="BN120">
            <v>0</v>
          </cell>
        </row>
        <row r="121">
          <cell r="BN121">
            <v>0</v>
          </cell>
        </row>
        <row r="122">
          <cell r="BN122">
            <v>1</v>
          </cell>
        </row>
        <row r="124">
          <cell r="BN124">
            <v>4921.3810169491526</v>
          </cell>
        </row>
        <row r="126">
          <cell r="BN126">
            <v>9.3220338983050848</v>
          </cell>
        </row>
        <row r="127">
          <cell r="BN127">
            <v>810.36</v>
          </cell>
        </row>
        <row r="128">
          <cell r="BN128">
            <v>175.36</v>
          </cell>
        </row>
        <row r="129">
          <cell r="BN129">
            <v>2528.1440677966102</v>
          </cell>
        </row>
        <row r="130">
          <cell r="BN130">
            <v>1381.5254237288136</v>
          </cell>
        </row>
        <row r="131">
          <cell r="BN131">
            <v>0</v>
          </cell>
        </row>
        <row r="132">
          <cell r="BN132">
            <v>0</v>
          </cell>
        </row>
        <row r="133">
          <cell r="BN133">
            <v>16.66949152542373</v>
          </cell>
        </row>
        <row r="134">
          <cell r="BN134">
            <v>459.74440677966101</v>
          </cell>
        </row>
        <row r="137">
          <cell r="BN137" t="str">
            <v>12/ 2013</v>
          </cell>
        </row>
        <row r="140">
          <cell r="BN140">
            <v>4921.3810169491526</v>
          </cell>
        </row>
        <row r="141">
          <cell r="BN141">
            <v>0</v>
          </cell>
        </row>
        <row r="142">
          <cell r="BN142">
            <v>72.298455744332088</v>
          </cell>
        </row>
        <row r="143">
          <cell r="BN143">
            <v>6985.2228813559323</v>
          </cell>
        </row>
        <row r="144">
          <cell r="BN144">
            <v>0</v>
          </cell>
        </row>
        <row r="145">
          <cell r="BN145">
            <v>263.02444329072961</v>
          </cell>
        </row>
        <row r="147">
          <cell r="BN147">
            <v>12241.926797340146</v>
          </cell>
        </row>
        <row r="149">
          <cell r="BN149">
            <v>4921.3810169491526</v>
          </cell>
        </row>
        <row r="150">
          <cell r="BN150">
            <v>0</v>
          </cell>
        </row>
        <row r="151">
          <cell r="BN151">
            <v>4644.3995711589041</v>
          </cell>
        </row>
        <row r="152">
          <cell r="BN152">
            <v>188.95179231340774</v>
          </cell>
        </row>
        <row r="154">
          <cell r="BN154">
            <v>9754.7323804214648</v>
          </cell>
        </row>
        <row r="156">
          <cell r="BN156">
            <v>2487.1944169186809</v>
          </cell>
        </row>
        <row r="159">
          <cell r="BN159" t="str">
            <v>12/ 2013</v>
          </cell>
        </row>
        <row r="161">
          <cell r="BN161">
            <v>0</v>
          </cell>
        </row>
        <row r="164">
          <cell r="BN164">
            <v>0</v>
          </cell>
        </row>
        <row r="165">
          <cell r="BN165">
            <v>1</v>
          </cell>
        </row>
        <row r="166">
          <cell r="BN166">
            <v>0</v>
          </cell>
        </row>
        <row r="167">
          <cell r="BN167">
            <v>1</v>
          </cell>
        </row>
        <row r="168">
          <cell r="BN168">
            <v>0</v>
          </cell>
        </row>
        <row r="170">
          <cell r="BN170">
            <v>77115</v>
          </cell>
        </row>
        <row r="171">
          <cell r="BN171">
            <v>-0.42372881351911929</v>
          </cell>
        </row>
        <row r="172">
          <cell r="BN172">
            <v>0</v>
          </cell>
        </row>
        <row r="174">
          <cell r="BN174">
            <v>0</v>
          </cell>
        </row>
        <row r="175">
          <cell r="BN175">
            <v>0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0</v>
          </cell>
        </row>
        <row r="182">
          <cell r="BN182" t="str">
            <v>12/ 2013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8">
          <cell r="BN188">
            <v>0</v>
          </cell>
        </row>
        <row r="189">
          <cell r="BN189">
            <v>100</v>
          </cell>
        </row>
        <row r="192">
          <cell r="BN192">
            <v>0</v>
          </cell>
        </row>
        <row r="193">
          <cell r="BN193">
            <v>0</v>
          </cell>
        </row>
        <row r="194">
          <cell r="BN194">
            <v>0</v>
          </cell>
        </row>
        <row r="195">
          <cell r="BN195">
            <v>0</v>
          </cell>
        </row>
        <row r="198">
          <cell r="BN198">
            <v>0</v>
          </cell>
        </row>
        <row r="199">
          <cell r="BN199">
            <v>0</v>
          </cell>
        </row>
        <row r="200">
          <cell r="BN200">
            <v>10</v>
          </cell>
        </row>
        <row r="201">
          <cell r="BN201">
            <v>0.12916666666666668</v>
          </cell>
        </row>
        <row r="203">
          <cell r="BN203">
            <v>0</v>
          </cell>
        </row>
        <row r="207">
          <cell r="BN207" t="str">
            <v>12/ 2013</v>
          </cell>
        </row>
        <row r="209">
          <cell r="BN209">
            <v>6985.2228813559323</v>
          </cell>
        </row>
        <row r="210">
          <cell r="BN210">
            <v>4904.7115254237287</v>
          </cell>
        </row>
        <row r="211">
          <cell r="BN211">
            <v>9.3220338983050848</v>
          </cell>
        </row>
        <row r="212">
          <cell r="BN212">
            <v>810.36</v>
          </cell>
        </row>
        <row r="213">
          <cell r="BN213">
            <v>175.36</v>
          </cell>
        </row>
        <row r="214">
          <cell r="BN214">
            <v>2528.1440677966102</v>
          </cell>
        </row>
        <row r="215">
          <cell r="BN215">
            <v>1381.5254237288136</v>
          </cell>
        </row>
        <row r="216">
          <cell r="BN216">
            <v>0</v>
          </cell>
        </row>
        <row r="217">
          <cell r="BN217">
            <v>2080.5113559322035</v>
          </cell>
        </row>
        <row r="218">
          <cell r="BN218">
            <v>0</v>
          </cell>
        </row>
        <row r="219">
          <cell r="BN219">
            <v>16.66949152542373</v>
          </cell>
        </row>
        <row r="220">
          <cell r="BN220">
            <v>2063.8418644067797</v>
          </cell>
        </row>
        <row r="221">
          <cell r="BN221">
            <v>202.29472316384187</v>
          </cell>
        </row>
        <row r="222">
          <cell r="BN222">
            <v>0.12916666666666668</v>
          </cell>
        </row>
        <row r="223">
          <cell r="BN223">
            <v>-229.83666666666613</v>
          </cell>
        </row>
        <row r="224">
          <cell r="BN224">
            <v>0</v>
          </cell>
        </row>
        <row r="225">
          <cell r="BN225">
            <v>0</v>
          </cell>
        </row>
        <row r="226">
          <cell r="BN226">
            <v>1631.5813079096051</v>
          </cell>
        </row>
        <row r="227">
          <cell r="BN227">
            <v>326.31626158192103</v>
          </cell>
        </row>
        <row r="228">
          <cell r="BN228">
            <v>1305.2650463276841</v>
          </cell>
        </row>
        <row r="231">
          <cell r="BN231" t="str">
            <v>12/ 2013</v>
          </cell>
        </row>
        <row r="233">
          <cell r="BN233">
            <v>8242.5630000000001</v>
          </cell>
        </row>
        <row r="234">
          <cell r="BN234">
            <v>-11</v>
          </cell>
        </row>
        <row r="235">
          <cell r="BN235">
            <v>-810.36</v>
          </cell>
        </row>
        <row r="236">
          <cell r="BN236">
            <v>-3002.88</v>
          </cell>
        </row>
        <row r="237">
          <cell r="BN237">
            <v>-1501.5666966101699</v>
          </cell>
        </row>
        <row r="238">
          <cell r="BN238">
            <v>-0.12916666666666668</v>
          </cell>
        </row>
        <row r="239">
          <cell r="BN239">
            <v>-229.83666666666613</v>
          </cell>
        </row>
        <row r="240">
          <cell r="BN240">
            <v>0</v>
          </cell>
        </row>
        <row r="242">
          <cell r="BN242">
            <v>2686.7904700564977</v>
          </cell>
        </row>
        <row r="244">
          <cell r="BN244">
            <v>0</v>
          </cell>
        </row>
        <row r="245">
          <cell r="BN245">
            <v>0</v>
          </cell>
        </row>
        <row r="246">
          <cell r="BN246">
            <v>0</v>
          </cell>
        </row>
        <row r="247">
          <cell r="BN247">
            <v>0</v>
          </cell>
        </row>
        <row r="248">
          <cell r="BN248">
            <v>0</v>
          </cell>
        </row>
        <row r="250">
          <cell r="BN250">
            <v>0</v>
          </cell>
        </row>
        <row r="252">
          <cell r="BN252">
            <v>0</v>
          </cell>
        </row>
        <row r="253">
          <cell r="BN253">
            <v>0</v>
          </cell>
        </row>
        <row r="254">
          <cell r="BN254">
            <v>0</v>
          </cell>
        </row>
        <row r="255">
          <cell r="BN255">
            <v>0</v>
          </cell>
        </row>
        <row r="256">
          <cell r="BN256">
            <v>-1381.5254237288136</v>
          </cell>
        </row>
        <row r="257">
          <cell r="BN257">
            <v>0</v>
          </cell>
        </row>
        <row r="259">
          <cell r="BN259">
            <v>-1381.5254237288136</v>
          </cell>
        </row>
        <row r="261">
          <cell r="BN261">
            <v>1305.2650463276841</v>
          </cell>
        </row>
        <row r="262">
          <cell r="BN262">
            <v>56200.900385058732</v>
          </cell>
        </row>
        <row r="265">
          <cell r="BN265" t="str">
            <v>12/ 2013</v>
          </cell>
        </row>
        <row r="267">
          <cell r="BN267">
            <v>56200.900385058732</v>
          </cell>
        </row>
        <row r="268">
          <cell r="BN268">
            <v>6985.2228813559323</v>
          </cell>
        </row>
        <row r="269">
          <cell r="BN269">
            <v>0</v>
          </cell>
        </row>
        <row r="270">
          <cell r="BN270">
            <v>72.298455744332088</v>
          </cell>
        </row>
        <row r="271">
          <cell r="BN271">
            <v>0</v>
          </cell>
        </row>
        <row r="272">
          <cell r="BN272">
            <v>4921.3810169491526</v>
          </cell>
        </row>
        <row r="273">
          <cell r="BN273">
            <v>263.02444329072961</v>
          </cell>
        </row>
        <row r="274">
          <cell r="BN274">
            <v>8</v>
          </cell>
        </row>
        <row r="275">
          <cell r="BN275">
            <v>1145</v>
          </cell>
        </row>
        <row r="276">
          <cell r="BN276">
            <v>69595.827182398891</v>
          </cell>
        </row>
        <row r="278">
          <cell r="BN278">
            <v>110342.57627118648</v>
          </cell>
        </row>
        <row r="279">
          <cell r="BN279">
            <v>0</v>
          </cell>
        </row>
        <row r="280">
          <cell r="BN280">
            <v>110342.57627118648</v>
          </cell>
        </row>
        <row r="281">
          <cell r="BN281">
            <v>0</v>
          </cell>
        </row>
        <row r="282">
          <cell r="BN282">
            <v>110342.57627118648</v>
          </cell>
        </row>
        <row r="284">
          <cell r="BN284">
            <v>179938.40345358537</v>
          </cell>
        </row>
        <row r="286">
          <cell r="BN286">
            <v>4921.3810169491526</v>
          </cell>
        </row>
        <row r="287">
          <cell r="BN287">
            <v>4921.3810169491526</v>
          </cell>
        </row>
        <row r="288">
          <cell r="BN288">
            <v>0</v>
          </cell>
        </row>
        <row r="289">
          <cell r="BN289">
            <v>4644.3995711589041</v>
          </cell>
        </row>
        <row r="290">
          <cell r="BN290">
            <v>188.95179231340774</v>
          </cell>
        </row>
        <row r="291">
          <cell r="BN291">
            <v>0</v>
          </cell>
        </row>
        <row r="292">
          <cell r="BN292">
            <v>0</v>
          </cell>
        </row>
        <row r="293">
          <cell r="BN293">
            <v>975</v>
          </cell>
        </row>
        <row r="294">
          <cell r="BN294">
            <v>10729.732380421465</v>
          </cell>
        </row>
        <row r="296">
          <cell r="BN296">
            <v>10</v>
          </cell>
        </row>
        <row r="298">
          <cell r="BN298">
            <v>100</v>
          </cell>
        </row>
        <row r="299">
          <cell r="BN299">
            <v>169098.67107316395</v>
          </cell>
        </row>
        <row r="300">
          <cell r="BN300">
            <v>0</v>
          </cell>
        </row>
        <row r="301">
          <cell r="BN301">
            <v>169198.67107316395</v>
          </cell>
        </row>
        <row r="303">
          <cell r="BN303">
            <v>179938.4034535854</v>
          </cell>
        </row>
        <row r="304">
          <cell r="BN304">
            <v>0</v>
          </cell>
        </row>
      </sheetData>
      <sheetData sheetId="1" refreshError="1"/>
      <sheetData sheetId="2">
        <row r="6">
          <cell r="A6" t="str">
            <v>Включение проектов в суммарные результаты:</v>
          </cell>
        </row>
        <row r="11">
          <cell r="BN11" t="str">
            <v>12/ 2013</v>
          </cell>
        </row>
        <row r="16">
          <cell r="BN16">
            <v>1339.4404372881356</v>
          </cell>
        </row>
        <row r="17">
          <cell r="BN17">
            <v>82.100318644067798</v>
          </cell>
        </row>
        <row r="18">
          <cell r="BN18">
            <v>485.10803166101692</v>
          </cell>
        </row>
        <row r="19">
          <cell r="BN19">
            <v>25.363624881355936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854.33240562711876</v>
          </cell>
        </row>
        <row r="27">
          <cell r="BN27">
            <v>56.736693762711859</v>
          </cell>
        </row>
        <row r="28">
          <cell r="BN28">
            <v>0</v>
          </cell>
        </row>
        <row r="29">
          <cell r="BN29">
            <v>0</v>
          </cell>
        </row>
        <row r="30">
          <cell r="BN30">
            <v>854.33240562711876</v>
          </cell>
        </row>
        <row r="31">
          <cell r="BN31">
            <v>56.736693762711859</v>
          </cell>
        </row>
        <row r="33">
          <cell r="BN33">
            <v>342.4659278370475</v>
          </cell>
        </row>
        <row r="34">
          <cell r="BN34">
            <v>16.149666255126487</v>
          </cell>
        </row>
        <row r="35">
          <cell r="BN35">
            <v>4.0320931778599821E-14</v>
          </cell>
        </row>
        <row r="36">
          <cell r="BN36">
            <v>4.0320931778599821E-14</v>
          </cell>
        </row>
        <row r="37">
          <cell r="BN37">
            <v>0</v>
          </cell>
        </row>
        <row r="38">
          <cell r="BN38">
            <v>0</v>
          </cell>
        </row>
        <row r="39">
          <cell r="BN39">
            <v>967.0764537834832</v>
          </cell>
        </row>
        <row r="40">
          <cell r="BN40">
            <v>967.0764537834832</v>
          </cell>
        </row>
        <row r="41">
          <cell r="BN41">
            <v>0</v>
          </cell>
        </row>
        <row r="42">
          <cell r="BN42">
            <v>0</v>
          </cell>
        </row>
        <row r="43">
          <cell r="BN43">
            <v>0</v>
          </cell>
        </row>
        <row r="44">
          <cell r="BN44">
            <v>0</v>
          </cell>
        </row>
        <row r="47">
          <cell r="BN47" t="str">
            <v>12/ 2013</v>
          </cell>
        </row>
        <row r="49">
          <cell r="BN49">
            <v>7441.3357627118648</v>
          </cell>
        </row>
        <row r="50">
          <cell r="BN50">
            <v>456.11288135593225</v>
          </cell>
        </row>
        <row r="51">
          <cell r="BN51">
            <v>5259.941265161634</v>
          </cell>
        </row>
        <row r="52">
          <cell r="BN52">
            <v>355.22973973790499</v>
          </cell>
        </row>
        <row r="53">
          <cell r="BN53">
            <v>11.940677966101696</v>
          </cell>
        </row>
        <row r="54">
          <cell r="BN54">
            <v>2.6186440677966099</v>
          </cell>
        </row>
        <row r="55">
          <cell r="BN55">
            <v>930.96</v>
          </cell>
        </row>
        <row r="56">
          <cell r="BN56">
            <v>120.6</v>
          </cell>
        </row>
        <row r="57">
          <cell r="BN57">
            <v>206.9572</v>
          </cell>
        </row>
        <row r="58">
          <cell r="BN58">
            <v>31.597200000000001</v>
          </cell>
        </row>
        <row r="59">
          <cell r="BN59">
            <v>2650.0347898305085</v>
          </cell>
        </row>
        <row r="60">
          <cell r="BN60">
            <v>121.8907220338983</v>
          </cell>
        </row>
        <row r="61">
          <cell r="BN61">
            <v>1381.5254237288136</v>
          </cell>
        </row>
        <row r="62">
          <cell r="BN62">
            <v>0</v>
          </cell>
        </row>
        <row r="63">
          <cell r="BN63">
            <v>78.523173636210132</v>
          </cell>
        </row>
        <row r="64">
          <cell r="BN64">
            <v>78.523173636210132</v>
          </cell>
        </row>
        <row r="65">
          <cell r="BN65">
            <v>2181.3944975502309</v>
          </cell>
        </row>
        <row r="66">
          <cell r="BN66">
            <v>100.88314161802725</v>
          </cell>
        </row>
        <row r="67">
          <cell r="BN67">
            <v>0</v>
          </cell>
        </row>
        <row r="68">
          <cell r="BN68">
            <v>0</v>
          </cell>
        </row>
        <row r="69">
          <cell r="BN69">
            <v>33.069152542372883</v>
          </cell>
        </row>
        <row r="70">
          <cell r="BN70">
            <v>16.399661016949153</v>
          </cell>
        </row>
        <row r="71">
          <cell r="BN71">
            <v>2148.3253450078578</v>
          </cell>
        </row>
        <row r="72">
          <cell r="BN72">
            <v>84.483480601078099</v>
          </cell>
        </row>
        <row r="73">
          <cell r="BN73">
            <v>206.02987248928727</v>
          </cell>
        </row>
        <row r="74">
          <cell r="BN74">
            <v>3.7351493254454176</v>
          </cell>
        </row>
        <row r="75">
          <cell r="BN75">
            <v>0.12916666666696378</v>
          </cell>
        </row>
        <row r="76">
          <cell r="BN76">
            <v>2.971016025791566E-13</v>
          </cell>
        </row>
        <row r="77">
          <cell r="BN77">
            <v>-229.83666666666613</v>
          </cell>
        </row>
        <row r="78">
          <cell r="BN78">
            <v>0</v>
          </cell>
        </row>
        <row r="79">
          <cell r="BN79">
            <v>0</v>
          </cell>
        </row>
        <row r="80">
          <cell r="BN80">
            <v>0</v>
          </cell>
        </row>
        <row r="81">
          <cell r="BN81">
            <v>0</v>
          </cell>
        </row>
        <row r="82">
          <cell r="BN82">
            <v>0</v>
          </cell>
        </row>
        <row r="83">
          <cell r="BN83">
            <v>1712.3296391852375</v>
          </cell>
        </row>
        <row r="84">
          <cell r="BN84">
            <v>80.748331275632381</v>
          </cell>
        </row>
        <row r="85">
          <cell r="BN85">
            <v>342.4659278370475</v>
          </cell>
        </row>
        <row r="86">
          <cell r="BN86">
            <v>16.149666255126487</v>
          </cell>
        </row>
        <row r="87">
          <cell r="BN87">
            <v>1369.86371134819</v>
          </cell>
        </row>
        <row r="88">
          <cell r="BN88">
            <v>64.598665020505891</v>
          </cell>
        </row>
        <row r="89">
          <cell r="BN89">
            <v>0</v>
          </cell>
        </row>
        <row r="90">
          <cell r="BN90">
            <v>0</v>
          </cell>
        </row>
        <row r="91">
          <cell r="BN91">
            <v>1369.86371134819</v>
          </cell>
        </row>
        <row r="92">
          <cell r="BN92">
            <v>64.598665020505891</v>
          </cell>
        </row>
        <row r="93">
          <cell r="BN93">
            <v>84893.631323799927</v>
          </cell>
        </row>
        <row r="94">
          <cell r="BN94">
            <v>32285.184917302679</v>
          </cell>
        </row>
        <row r="147">
          <cell r="BN147" t="str">
            <v>12/ 2013</v>
          </cell>
        </row>
        <row r="149">
          <cell r="BN149">
            <v>8780.7762000000002</v>
          </cell>
        </row>
        <row r="150">
          <cell r="BN150">
            <v>538.21320000000003</v>
          </cell>
        </row>
        <row r="151">
          <cell r="BN151">
            <v>-14.09</v>
          </cell>
        </row>
        <row r="152">
          <cell r="BN152">
            <v>-3.09</v>
          </cell>
        </row>
        <row r="153">
          <cell r="BN153">
            <v>-930.96</v>
          </cell>
        </row>
        <row r="154">
          <cell r="BN154">
            <v>-120.6</v>
          </cell>
        </row>
        <row r="155">
          <cell r="BN155">
            <v>-3166.0626520000001</v>
          </cell>
        </row>
        <row r="156">
          <cell r="BN156">
            <v>-163.18265199999999</v>
          </cell>
        </row>
        <row r="157">
          <cell r="BN157">
            <v>-1609.7854059534536</v>
          </cell>
        </row>
        <row r="158">
          <cell r="BN158">
            <v>-108.21870934328376</v>
          </cell>
        </row>
        <row r="159">
          <cell r="BN159">
            <v>-0.12916666666696378</v>
          </cell>
        </row>
        <row r="160">
          <cell r="BN160">
            <v>-2.971016025791566E-13</v>
          </cell>
        </row>
        <row r="161">
          <cell r="BN161">
            <v>-229.83666666666613</v>
          </cell>
        </row>
        <row r="162">
          <cell r="BN162">
            <v>0</v>
          </cell>
        </row>
        <row r="163">
          <cell r="BN163">
            <v>0</v>
          </cell>
        </row>
        <row r="164">
          <cell r="BN164">
            <v>0</v>
          </cell>
        </row>
        <row r="166">
          <cell r="BN166">
            <v>2829.9123087132134</v>
          </cell>
        </row>
        <row r="168">
          <cell r="BN168">
            <v>0</v>
          </cell>
        </row>
        <row r="169">
          <cell r="BN169">
            <v>0</v>
          </cell>
        </row>
        <row r="170">
          <cell r="BN170">
            <v>0</v>
          </cell>
        </row>
        <row r="171">
          <cell r="BN171">
            <v>0</v>
          </cell>
        </row>
        <row r="172">
          <cell r="BN172">
            <v>0</v>
          </cell>
        </row>
        <row r="173">
          <cell r="BN173">
            <v>0</v>
          </cell>
        </row>
        <row r="174">
          <cell r="BN174">
            <v>-0.19864885665464271</v>
          </cell>
        </row>
        <row r="175">
          <cell r="BN175">
            <v>-0.19864885665464271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-0.19864885665464271</v>
          </cell>
        </row>
        <row r="181">
          <cell r="BN181">
            <v>0</v>
          </cell>
        </row>
        <row r="182">
          <cell r="BN182">
            <v>0</v>
          </cell>
        </row>
        <row r="183">
          <cell r="BN183">
            <v>0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7">
          <cell r="BN187">
            <v>0</v>
          </cell>
        </row>
        <row r="188">
          <cell r="BN188">
            <v>0</v>
          </cell>
        </row>
        <row r="189">
          <cell r="BN189">
            <v>-1381.5254237288136</v>
          </cell>
        </row>
        <row r="190">
          <cell r="BN190">
            <v>0</v>
          </cell>
        </row>
        <row r="191">
          <cell r="BN191">
            <v>0</v>
          </cell>
        </row>
        <row r="192">
          <cell r="BN192">
            <v>0</v>
          </cell>
        </row>
        <row r="194">
          <cell r="BN194">
            <v>-1381.5254237288136</v>
          </cell>
        </row>
        <row r="196">
          <cell r="BN196">
            <v>1448.1882361277453</v>
          </cell>
        </row>
        <row r="197">
          <cell r="BN197">
            <v>91854.2916306806</v>
          </cell>
        </row>
        <row r="250">
          <cell r="BN250" t="str">
            <v>12/ 2013</v>
          </cell>
        </row>
        <row r="252">
          <cell r="BN252">
            <v>85897.752539335299</v>
          </cell>
        </row>
        <row r="253">
          <cell r="BN253">
            <v>29696.852154276567</v>
          </cell>
        </row>
        <row r="254">
          <cell r="BN254">
            <v>7254.3294813559542</v>
          </cell>
        </row>
        <row r="255">
          <cell r="BN255">
            <v>269.10660000002184</v>
          </cell>
        </row>
        <row r="256">
          <cell r="BN256">
            <v>1.5450000000000033</v>
          </cell>
        </row>
        <row r="257">
          <cell r="BN257">
            <v>1.5450000000000033</v>
          </cell>
        </row>
        <row r="258">
          <cell r="BN258">
            <v>72.298455744332088</v>
          </cell>
        </row>
        <row r="259">
          <cell r="BN259">
            <v>0</v>
          </cell>
        </row>
        <row r="260">
          <cell r="BN260">
            <v>0</v>
          </cell>
        </row>
        <row r="261">
          <cell r="BN261">
            <v>0</v>
          </cell>
        </row>
        <row r="262">
          <cell r="BN262">
            <v>4921.3810169491526</v>
          </cell>
        </row>
        <row r="263">
          <cell r="BN263">
            <v>0</v>
          </cell>
        </row>
        <row r="264">
          <cell r="BN264">
            <v>263.02444329072961</v>
          </cell>
        </row>
        <row r="265">
          <cell r="BN265">
            <v>0</v>
          </cell>
        </row>
        <row r="266">
          <cell r="BN266">
            <v>520.7340597255843</v>
          </cell>
        </row>
        <row r="267">
          <cell r="BN267">
            <v>512.7340597255843</v>
          </cell>
        </row>
        <row r="268">
          <cell r="BN268">
            <v>1145</v>
          </cell>
        </row>
        <row r="269">
          <cell r="BN269">
            <v>0</v>
          </cell>
        </row>
        <row r="271">
          <cell r="BN271">
            <v>100076.06499640104</v>
          </cell>
        </row>
        <row r="273">
          <cell r="BN273">
            <v>112357.3567149914</v>
          </cell>
        </row>
        <row r="274">
          <cell r="BN274">
            <v>2014.7804438049218</v>
          </cell>
        </row>
        <row r="275">
          <cell r="BN275">
            <v>0</v>
          </cell>
        </row>
        <row r="276">
          <cell r="BN276">
            <v>0</v>
          </cell>
        </row>
        <row r="277">
          <cell r="BN277">
            <v>112357.3567149914</v>
          </cell>
        </row>
        <row r="278">
          <cell r="BN278">
            <v>2014.7804438049218</v>
          </cell>
        </row>
        <row r="279">
          <cell r="BN279">
            <v>0</v>
          </cell>
        </row>
        <row r="280">
          <cell r="BN280">
            <v>0</v>
          </cell>
        </row>
        <row r="282">
          <cell r="BN282">
            <v>112357.3567149914</v>
          </cell>
        </row>
        <row r="284">
          <cell r="BN284">
            <v>212433.42171139244</v>
          </cell>
        </row>
        <row r="286">
          <cell r="BN286">
            <v>4922.9260169491527</v>
          </cell>
        </row>
        <row r="287">
          <cell r="BN287">
            <v>1.5450000000000033</v>
          </cell>
        </row>
        <row r="288">
          <cell r="BN288">
            <v>4922.9260169491527</v>
          </cell>
        </row>
        <row r="289">
          <cell r="BN289">
            <v>1.5450000000000033</v>
          </cell>
        </row>
        <row r="290">
          <cell r="BN290">
            <v>0</v>
          </cell>
        </row>
        <row r="291">
          <cell r="BN291">
            <v>0</v>
          </cell>
        </row>
        <row r="292">
          <cell r="BN292">
            <v>4792.3879116633316</v>
          </cell>
        </row>
        <row r="293">
          <cell r="BN293">
            <v>147.98834050442758</v>
          </cell>
        </row>
        <row r="294">
          <cell r="BN294">
            <v>249.25179231340775</v>
          </cell>
        </row>
        <row r="295">
          <cell r="BN295">
            <v>60.3</v>
          </cell>
        </row>
        <row r="296">
          <cell r="BN296">
            <v>0</v>
          </cell>
        </row>
        <row r="297">
          <cell r="BN297">
            <v>0</v>
          </cell>
        </row>
        <row r="298">
          <cell r="BN298">
            <v>0</v>
          </cell>
        </row>
        <row r="299">
          <cell r="BN299">
            <v>0</v>
          </cell>
        </row>
        <row r="300">
          <cell r="BN300">
            <v>975</v>
          </cell>
        </row>
        <row r="301">
          <cell r="BN301">
            <v>0</v>
          </cell>
        </row>
        <row r="303">
          <cell r="BN303">
            <v>10939.565720925892</v>
          </cell>
        </row>
        <row r="305">
          <cell r="BN305">
            <v>10.000000000025466</v>
          </cell>
        </row>
        <row r="306">
          <cell r="BN306">
            <v>2.5465851649641991E-11</v>
          </cell>
        </row>
        <row r="308">
          <cell r="BN308">
            <v>100</v>
          </cell>
        </row>
        <row r="309">
          <cell r="BN309">
            <v>0</v>
          </cell>
        </row>
        <row r="310">
          <cell r="BN310">
            <v>201383.85599046663</v>
          </cell>
        </row>
        <row r="311">
          <cell r="BN311">
            <v>32285.184917302679</v>
          </cell>
        </row>
        <row r="312">
          <cell r="BN312">
            <v>0</v>
          </cell>
        </row>
        <row r="313">
          <cell r="BN313">
            <v>0</v>
          </cell>
        </row>
        <row r="315">
          <cell r="BN315">
            <v>201483.85599046663</v>
          </cell>
        </row>
        <row r="317">
          <cell r="BN317">
            <v>212433.42171139256</v>
          </cell>
        </row>
        <row r="318">
          <cell r="BN318">
            <v>0</v>
          </cell>
        </row>
        <row r="346">
          <cell r="BN346" t="str">
            <v>12/ 2013</v>
          </cell>
        </row>
        <row r="348">
          <cell r="BN348">
            <v>7.7631518584490869E-2</v>
          </cell>
        </row>
        <row r="349">
          <cell r="BN349">
            <v>8.1864803842990302E-2</v>
          </cell>
        </row>
        <row r="350">
          <cell r="BN350">
            <v>0.14627491288297129</v>
          </cell>
        </row>
        <row r="351">
          <cell r="BN351">
            <v>0.70685444561162236</v>
          </cell>
        </row>
        <row r="352">
          <cell r="BN352">
            <v>0.18408841571327875</v>
          </cell>
        </row>
        <row r="354">
          <cell r="BN354">
            <v>0.32554158931898625</v>
          </cell>
        </row>
        <row r="355">
          <cell r="BN355">
            <v>0.26043327145518896</v>
          </cell>
        </row>
        <row r="357">
          <cell r="BN357">
            <v>0.42170778798706954</v>
          </cell>
        </row>
        <row r="358">
          <cell r="BN358">
            <v>0.44470372307672151</v>
          </cell>
        </row>
        <row r="359">
          <cell r="BN359">
            <v>0.79459053583685169</v>
          </cell>
        </row>
        <row r="361">
          <cell r="BN361">
            <v>29.246077771575678</v>
          </cell>
        </row>
        <row r="362">
          <cell r="BN362">
            <v>28.077838337599051</v>
          </cell>
        </row>
        <row r="364">
          <cell r="BN364">
            <v>9.1480838955946151</v>
          </cell>
        </row>
        <row r="365">
          <cell r="BN365">
            <v>8.5217624588250427</v>
          </cell>
        </row>
        <row r="366">
          <cell r="BN366">
            <v>7.8520258235685407</v>
          </cell>
        </row>
        <row r="367">
          <cell r="BN367">
            <v>89136.499275475144</v>
          </cell>
        </row>
        <row r="369">
          <cell r="BN369">
            <v>0.94845648282311357</v>
          </cell>
        </row>
        <row r="370">
          <cell r="BN370">
            <v>18.401081935643084</v>
          </cell>
        </row>
        <row r="371">
          <cell r="BN371">
            <v>4.7073572131278146E-5</v>
          </cell>
        </row>
        <row r="372">
          <cell r="BN372">
            <v>11212.779892576111</v>
          </cell>
        </row>
        <row r="373">
          <cell r="BN373">
            <v>13257.74559366167</v>
          </cell>
        </row>
        <row r="451">
          <cell r="BN451" t="str">
            <v>12/ 2013</v>
          </cell>
        </row>
        <row r="455">
          <cell r="BN455">
            <v>0.14499999999999999</v>
          </cell>
        </row>
        <row r="456">
          <cell r="BN456">
            <v>1.1347621038123146E-2</v>
          </cell>
        </row>
        <row r="457">
          <cell r="BN457">
            <v>1.9680106004656244</v>
          </cell>
        </row>
        <row r="460">
          <cell r="BN460">
            <v>2829.9123087132134</v>
          </cell>
        </row>
        <row r="461">
          <cell r="BN461">
            <v>0.12916666666696378</v>
          </cell>
        </row>
        <row r="462">
          <cell r="BN462">
            <v>-0.19864885665464271</v>
          </cell>
        </row>
        <row r="463">
          <cell r="BN463" t="str">
            <v/>
          </cell>
        </row>
        <row r="464">
          <cell r="BN464" t="str">
            <v/>
          </cell>
        </row>
        <row r="465">
          <cell r="BN465" t="str">
            <v/>
          </cell>
        </row>
        <row r="466">
          <cell r="BN466">
            <v>-1381.5254237288136</v>
          </cell>
        </row>
        <row r="467">
          <cell r="BN467" t="str">
            <v/>
          </cell>
        </row>
        <row r="468">
          <cell r="BN468" t="str">
            <v/>
          </cell>
        </row>
        <row r="470">
          <cell r="BN470">
            <v>1448.3174027944124</v>
          </cell>
        </row>
        <row r="471">
          <cell r="BN471">
            <v>735.92967560832528</v>
          </cell>
        </row>
        <row r="472">
          <cell r="BN472">
            <v>158199.3417278984</v>
          </cell>
        </row>
        <row r="475">
          <cell r="BN475">
            <v>223778.67132942931</v>
          </cell>
        </row>
        <row r="476">
          <cell r="BN476">
            <v>1</v>
          </cell>
        </row>
        <row r="480">
          <cell r="BN480">
            <v>1</v>
          </cell>
        </row>
        <row r="484">
          <cell r="BN484">
            <v>0.19864885665464271</v>
          </cell>
        </row>
        <row r="485">
          <cell r="BN485">
            <v>0.10093891598329963</v>
          </cell>
        </row>
        <row r="517">
          <cell r="BN517" t="str">
            <v>12/ 2013</v>
          </cell>
        </row>
        <row r="521">
          <cell r="BN521">
            <v>0.14499999999999999</v>
          </cell>
        </row>
        <row r="522">
          <cell r="BN522">
            <v>1.1347621038123146E-2</v>
          </cell>
        </row>
        <row r="523">
          <cell r="BN523">
            <v>1.9680106004656244</v>
          </cell>
        </row>
        <row r="526">
          <cell r="BN526">
            <v>2829.9123087132134</v>
          </cell>
        </row>
        <row r="527">
          <cell r="BN527" t="str">
            <v/>
          </cell>
        </row>
        <row r="528">
          <cell r="BN528">
            <v>-0.19864885665464271</v>
          </cell>
        </row>
        <row r="529">
          <cell r="BN529" t="str">
            <v/>
          </cell>
        </row>
        <row r="530">
          <cell r="BN530">
            <v>0</v>
          </cell>
        </row>
        <row r="531">
          <cell r="BN531">
            <v>0</v>
          </cell>
        </row>
        <row r="532">
          <cell r="BN532">
            <v>-1381.5254237288136</v>
          </cell>
        </row>
        <row r="533">
          <cell r="BN533" t="str">
            <v/>
          </cell>
        </row>
        <row r="534">
          <cell r="BN534" t="str">
            <v/>
          </cell>
        </row>
        <row r="536">
          <cell r="BN536">
            <v>1448.1882361277453</v>
          </cell>
        </row>
        <row r="537">
          <cell r="BN537">
            <v>735.86404249301756</v>
          </cell>
        </row>
        <row r="538">
          <cell r="BN538">
            <v>72253.864147108936</v>
          </cell>
        </row>
        <row r="541">
          <cell r="BN541">
            <v>91854.291630680629</v>
          </cell>
        </row>
        <row r="542">
          <cell r="BN542">
            <v>1</v>
          </cell>
        </row>
        <row r="546">
          <cell r="BN546">
            <v>1</v>
          </cell>
        </row>
        <row r="550">
          <cell r="BN550">
            <v>0.19864885665464271</v>
          </cell>
        </row>
        <row r="551">
          <cell r="BN551">
            <v>0.10093891598329963</v>
          </cell>
        </row>
        <row r="583">
          <cell r="BN583" t="str">
            <v>12/ 2013</v>
          </cell>
        </row>
        <row r="586">
          <cell r="BN586">
            <v>0.14499999999999999</v>
          </cell>
        </row>
        <row r="587">
          <cell r="BN587">
            <v>1.1347621038123146E-2</v>
          </cell>
        </row>
        <row r="588">
          <cell r="BN588">
            <v>1.9680106004656244</v>
          </cell>
        </row>
        <row r="591">
          <cell r="BN591">
            <v>2829.9123087132134</v>
          </cell>
        </row>
        <row r="592">
          <cell r="BN592" t="str">
            <v/>
          </cell>
        </row>
        <row r="593">
          <cell r="BN593">
            <v>-0.19864885665464271</v>
          </cell>
        </row>
        <row r="594">
          <cell r="BN594">
            <v>0</v>
          </cell>
        </row>
        <row r="595">
          <cell r="BN595" t="str">
            <v/>
          </cell>
        </row>
        <row r="596">
          <cell r="BN596" t="str">
            <v/>
          </cell>
        </row>
        <row r="597">
          <cell r="BN597">
            <v>-1381.5254237288136</v>
          </cell>
        </row>
        <row r="598">
          <cell r="BN598" t="str">
            <v/>
          </cell>
        </row>
        <row r="600">
          <cell r="BN600">
            <v>1448.1882361277453</v>
          </cell>
        </row>
        <row r="601">
          <cell r="BN601">
            <v>735.86404249301756</v>
          </cell>
        </row>
        <row r="602">
          <cell r="BN602">
            <v>119463.41519248355</v>
          </cell>
        </row>
        <row r="605">
          <cell r="BN605">
            <v>174784.29163068064</v>
          </cell>
        </row>
        <row r="606">
          <cell r="BN606">
            <v>1</v>
          </cell>
        </row>
        <row r="610">
          <cell r="BN610">
            <v>1</v>
          </cell>
        </row>
        <row r="614">
          <cell r="BN614">
            <v>0.19864885665464271</v>
          </cell>
        </row>
        <row r="615">
          <cell r="BN615">
            <v>0.10093891598329963</v>
          </cell>
        </row>
        <row r="647">
          <cell r="BN647" t="str">
            <v>12/ 2013</v>
          </cell>
        </row>
        <row r="650">
          <cell r="BN650">
            <v>0.14499999999999999</v>
          </cell>
        </row>
        <row r="651">
          <cell r="BN651">
            <v>1.1347621038123146E-2</v>
          </cell>
        </row>
        <row r="652">
          <cell r="BN652">
            <v>1.9680106004656244</v>
          </cell>
        </row>
        <row r="656">
          <cell r="BN656">
            <v>735.86404249301756</v>
          </cell>
        </row>
        <row r="657">
          <cell r="BN657">
            <v>0</v>
          </cell>
        </row>
        <row r="658">
          <cell r="BN658">
            <v>58732.459786438179</v>
          </cell>
        </row>
        <row r="659">
          <cell r="BN659">
            <v>873.29828182818596</v>
          </cell>
        </row>
        <row r="672">
          <cell r="A672" t="str">
            <v>ОСНОВНЫЕ ПОКАЗАТЕЛИ КОМПАНИИ</v>
          </cell>
          <cell r="F672" t="str">
            <v>"0"</v>
          </cell>
          <cell r="G672" t="str">
            <v>1/ 2009</v>
          </cell>
          <cell r="H672" t="str">
            <v>2/ 2009</v>
          </cell>
          <cell r="I672" t="str">
            <v>3/ 2009</v>
          </cell>
          <cell r="J672" t="str">
            <v>4/ 2009</v>
          </cell>
          <cell r="K672" t="str">
            <v>5/ 2009</v>
          </cell>
          <cell r="L672" t="str">
            <v>6/ 2009</v>
          </cell>
          <cell r="M672" t="str">
            <v>7/ 2009</v>
          </cell>
          <cell r="N672" t="str">
            <v>8/ 2009</v>
          </cell>
          <cell r="O672" t="str">
            <v>9/ 2009</v>
          </cell>
          <cell r="P672" t="str">
            <v>10/ 2009</v>
          </cell>
          <cell r="Q672" t="str">
            <v>11/ 2009</v>
          </cell>
          <cell r="R672" t="str">
            <v>12/ 2009</v>
          </cell>
          <cell r="S672" t="str">
            <v>1/ 2010</v>
          </cell>
          <cell r="T672" t="str">
            <v>2/ 2010</v>
          </cell>
          <cell r="U672" t="str">
            <v>3/ 2010</v>
          </cell>
          <cell r="V672" t="str">
            <v>4/ 2010</v>
          </cell>
          <cell r="W672" t="str">
            <v>5/ 2010</v>
          </cell>
          <cell r="X672" t="str">
            <v>6/ 2010</v>
          </cell>
          <cell r="Y672" t="str">
            <v>7/ 2010</v>
          </cell>
          <cell r="Z672" t="str">
            <v>8/ 2010</v>
          </cell>
          <cell r="AA672" t="str">
            <v>9/ 2010</v>
          </cell>
          <cell r="AB672" t="str">
            <v>10/ 2010</v>
          </cell>
          <cell r="AC672" t="str">
            <v>11/ 2010</v>
          </cell>
          <cell r="AD672" t="str">
            <v>12/ 2010</v>
          </cell>
          <cell r="AE672" t="str">
            <v>1/ 2011</v>
          </cell>
          <cell r="AF672" t="str">
            <v>2/ 2011</v>
          </cell>
          <cell r="AG672" t="str">
            <v>3/ 2011</v>
          </cell>
          <cell r="AH672" t="str">
            <v>4/ 2011</v>
          </cell>
          <cell r="AI672" t="str">
            <v>5/ 2011</v>
          </cell>
          <cell r="AJ672" t="str">
            <v>6/ 2011</v>
          </cell>
          <cell r="AK672" t="str">
            <v>7/ 2011</v>
          </cell>
          <cell r="AL672" t="str">
            <v>8/ 2011</v>
          </cell>
          <cell r="AM672" t="str">
            <v>9/ 2011</v>
          </cell>
          <cell r="AN672" t="str">
            <v>10/ 2011</v>
          </cell>
          <cell r="AO672" t="str">
            <v>11/ 2011</v>
          </cell>
          <cell r="AP672" t="str">
            <v>12/ 2011</v>
          </cell>
          <cell r="AQ672" t="str">
            <v>1/ 2012</v>
          </cell>
          <cell r="AR672" t="str">
            <v>2/ 2012</v>
          </cell>
          <cell r="AS672" t="str">
            <v>3/ 2012</v>
          </cell>
          <cell r="AT672" t="str">
            <v>4/ 2012</v>
          </cell>
          <cell r="AU672" t="str">
            <v>5/ 2012</v>
          </cell>
          <cell r="AV672" t="str">
            <v>6/ 2012</v>
          </cell>
          <cell r="AW672" t="str">
            <v>7/ 2012</v>
          </cell>
          <cell r="AX672" t="str">
            <v>8/ 2012</v>
          </cell>
          <cell r="AY672" t="str">
            <v>9/ 2012</v>
          </cell>
          <cell r="AZ672" t="str">
            <v>10/ 2012</v>
          </cell>
          <cell r="BA672" t="str">
            <v>11/ 2012</v>
          </cell>
          <cell r="BB672" t="str">
            <v>12/ 2012</v>
          </cell>
          <cell r="BC672" t="str">
            <v>1/ 2013</v>
          </cell>
          <cell r="BD672" t="str">
            <v>2/ 2013</v>
          </cell>
          <cell r="BE672" t="str">
            <v>3/ 2013</v>
          </cell>
          <cell r="BF672" t="str">
            <v>4/ 2013</v>
          </cell>
          <cell r="BG672" t="str">
            <v>5/ 2013</v>
          </cell>
          <cell r="BH672" t="str">
            <v>6/ 2013</v>
          </cell>
          <cell r="BI672" t="str">
            <v>7/ 2013</v>
          </cell>
          <cell r="BJ672" t="str">
            <v>8/ 2013</v>
          </cell>
          <cell r="BK672" t="str">
            <v>9/ 2013</v>
          </cell>
          <cell r="BL672" t="str">
            <v>10/ 2013</v>
          </cell>
          <cell r="BM672" t="str">
            <v>11/ 2013</v>
          </cell>
          <cell r="BN672" t="str">
            <v>12/ 2013</v>
          </cell>
          <cell r="BP672" t="str">
            <v>ИТОГО</v>
          </cell>
        </row>
        <row r="674">
          <cell r="A674" t="str">
            <v>Выручка от реализации (без НДС)</v>
          </cell>
          <cell r="C674" t="str">
            <v>тыс. руб.</v>
          </cell>
          <cell r="D674" t="str">
            <v>int_sum</v>
          </cell>
          <cell r="G674">
            <v>25232.529661016946</v>
          </cell>
          <cell r="H674">
            <v>14583.210169491525</v>
          </cell>
          <cell r="I674">
            <v>13250.456779661015</v>
          </cell>
          <cell r="J674">
            <v>11499.974576271186</v>
          </cell>
          <cell r="K674">
            <v>9633.392372881357</v>
          </cell>
          <cell r="L674">
            <v>8618.0618644067781</v>
          </cell>
          <cell r="M674">
            <v>7541.2305084745767</v>
          </cell>
          <cell r="N674">
            <v>6869.5974576271183</v>
          </cell>
          <cell r="O674">
            <v>5924.6830508474568</v>
          </cell>
          <cell r="P674">
            <v>9134.6245762711842</v>
          </cell>
          <cell r="Q674">
            <v>11231.223220338983</v>
          </cell>
          <cell r="R674">
            <v>11529.223118644068</v>
          </cell>
          <cell r="S674">
            <v>11143.57313559322</v>
          </cell>
          <cell r="T674">
            <v>11168.766254237289</v>
          </cell>
          <cell r="U674">
            <v>11281.466703389831</v>
          </cell>
          <cell r="V674">
            <v>11268.729516949154</v>
          </cell>
          <cell r="W674">
            <v>11290.949652542375</v>
          </cell>
          <cell r="X674">
            <v>13011.766474576274</v>
          </cell>
          <cell r="Y674">
            <v>13156.856084745763</v>
          </cell>
          <cell r="Z674">
            <v>13175.176355932206</v>
          </cell>
          <cell r="AA674">
            <v>11816.355025423729</v>
          </cell>
          <cell r="AB674">
            <v>11981.248940677968</v>
          </cell>
          <cell r="AC674">
            <v>13083.816694915255</v>
          </cell>
          <cell r="AD674">
            <v>14986.485932203392</v>
          </cell>
          <cell r="AE674">
            <v>16332.956610169495</v>
          </cell>
          <cell r="AF674">
            <v>16322.742203389833</v>
          </cell>
          <cell r="AG674">
            <v>16317.665084745764</v>
          </cell>
          <cell r="AH674">
            <v>15727.00406779661</v>
          </cell>
          <cell r="AI674">
            <v>15727.00406779661</v>
          </cell>
          <cell r="AJ674">
            <v>16637.080338983054</v>
          </cell>
          <cell r="AK674">
            <v>16637.080338983054</v>
          </cell>
          <cell r="AL674">
            <v>16637.080338983054</v>
          </cell>
          <cell r="AM674">
            <v>15727.00406779661</v>
          </cell>
          <cell r="AN674">
            <v>15727.00406779661</v>
          </cell>
          <cell r="AO674">
            <v>14851.502881355933</v>
          </cell>
          <cell r="AP674">
            <v>13492.640881355932</v>
          </cell>
          <cell r="AQ674">
            <v>12560.11838983051</v>
          </cell>
          <cell r="AR674">
            <v>12525.367745762713</v>
          </cell>
          <cell r="AS674">
            <v>12452.608584745763</v>
          </cell>
          <cell r="AT674">
            <v>12378.763466101696</v>
          </cell>
          <cell r="AU674">
            <v>12309.262177966102</v>
          </cell>
          <cell r="AV674">
            <v>12431.194847457631</v>
          </cell>
          <cell r="AW674">
            <v>12337.802491525425</v>
          </cell>
          <cell r="AX674">
            <v>12242.238220338986</v>
          </cell>
          <cell r="AY674">
            <v>11183.38575423729</v>
          </cell>
          <cell r="AZ674">
            <v>11076.961906779663</v>
          </cell>
          <cell r="BA674">
            <v>10034.374491525425</v>
          </cell>
          <cell r="BB674">
            <v>8144.672033898305</v>
          </cell>
          <cell r="BC674">
            <v>7441.3357627118648</v>
          </cell>
          <cell r="BD674">
            <v>7441.3357627118648</v>
          </cell>
          <cell r="BE674">
            <v>7441.3357627118648</v>
          </cell>
          <cell r="BF674">
            <v>7441.3357627118648</v>
          </cell>
          <cell r="BG674">
            <v>7441.3357627118648</v>
          </cell>
          <cell r="BH674">
            <v>8351.4120338983066</v>
          </cell>
          <cell r="BI674">
            <v>8351.4120338983066</v>
          </cell>
          <cell r="BJ674">
            <v>8351.4120338983066</v>
          </cell>
          <cell r="BK674">
            <v>7441.3357627118648</v>
          </cell>
          <cell r="BL674">
            <v>7441.3357627118648</v>
          </cell>
          <cell r="BM674">
            <v>7441.3357627118648</v>
          </cell>
          <cell r="BN674">
            <v>7441.3357627118648</v>
          </cell>
          <cell r="BP674">
            <v>704253.171152542</v>
          </cell>
        </row>
        <row r="675">
          <cell r="A675" t="str">
            <v>Прибыль до налога, процентов и амортизации (EBITDA)</v>
          </cell>
          <cell r="C675" t="str">
            <v>тыс. руб.</v>
          </cell>
          <cell r="D675" t="str">
            <v>int_sum</v>
          </cell>
          <cell r="G675">
            <v>21701.691559322033</v>
          </cell>
          <cell r="H675">
            <v>11195.056307909606</v>
          </cell>
          <cell r="I675">
            <v>9871.1528898305078</v>
          </cell>
          <cell r="J675">
            <v>8183.3596412429379</v>
          </cell>
          <cell r="K675">
            <v>6197.9663926553685</v>
          </cell>
          <cell r="L675">
            <v>4465.485855932202</v>
          </cell>
          <cell r="M675">
            <v>3414.4790480226002</v>
          </cell>
          <cell r="N675">
            <v>2769.5773248587575</v>
          </cell>
          <cell r="O675">
            <v>2558.6866186440684</v>
          </cell>
          <cell r="P675">
            <v>5242.3084555336627</v>
          </cell>
          <cell r="Q675">
            <v>6989.7287814567808</v>
          </cell>
          <cell r="R675">
            <v>8037.5288489886161</v>
          </cell>
          <cell r="S675">
            <v>5207.734868791742</v>
          </cell>
          <cell r="T675">
            <v>5029.9203500028407</v>
          </cell>
          <cell r="U675">
            <v>5902.6190178805682</v>
          </cell>
          <cell r="V675">
            <v>5895.9923514521106</v>
          </cell>
          <cell r="W675">
            <v>5912.2627032777564</v>
          </cell>
          <cell r="X675">
            <v>6897.2857974316721</v>
          </cell>
          <cell r="Y675">
            <v>7048.9707751843862</v>
          </cell>
          <cell r="Z675">
            <v>6685.5301114025378</v>
          </cell>
          <cell r="AA675">
            <v>5686.8484336389056</v>
          </cell>
          <cell r="AB675">
            <v>6597.8973892056911</v>
          </cell>
          <cell r="AC675">
            <v>7665.129976264072</v>
          </cell>
          <cell r="AD675">
            <v>9531.3659710373649</v>
          </cell>
          <cell r="AE675">
            <v>10670.329792949527</v>
          </cell>
          <cell r="AF675">
            <v>10671.513640442481</v>
          </cell>
          <cell r="AG675">
            <v>10679.614437087974</v>
          </cell>
          <cell r="AH675">
            <v>10102.13133542841</v>
          </cell>
          <cell r="AI675">
            <v>10115.309250717986</v>
          </cell>
          <cell r="AJ675">
            <v>8869.4736066855294</v>
          </cell>
          <cell r="AK675">
            <v>8884.4311829920534</v>
          </cell>
          <cell r="AL675">
            <v>10102.933674552816</v>
          </cell>
          <cell r="AM675">
            <v>9934.0946406898493</v>
          </cell>
          <cell r="AN675">
            <v>9947.2725559794253</v>
          </cell>
          <cell r="AO675">
            <v>9084.4439790609031</v>
          </cell>
          <cell r="AP675">
            <v>7736.985043368436</v>
          </cell>
          <cell r="AQ675">
            <v>6814.4415192103506</v>
          </cell>
          <cell r="AR675">
            <v>6790.7715977877051</v>
          </cell>
          <cell r="AS675">
            <v>6725.4758429581343</v>
          </cell>
          <cell r="AT675">
            <v>6660.7941079304273</v>
          </cell>
          <cell r="AU675">
            <v>6600.377815836594</v>
          </cell>
          <cell r="AV675">
            <v>6002.8203192260025</v>
          </cell>
          <cell r="AW675">
            <v>5917.4654053381691</v>
          </cell>
          <cell r="AX675">
            <v>5831.6073111170863</v>
          </cell>
          <cell r="AY675">
            <v>5506.8151651645476</v>
          </cell>
          <cell r="AZ675">
            <v>5408.0133944952722</v>
          </cell>
          <cell r="BA675">
            <v>4372.3240320736841</v>
          </cell>
          <cell r="BB675">
            <v>2487.6940998313903</v>
          </cell>
          <cell r="BC675">
            <v>1787.4773388951139</v>
          </cell>
          <cell r="BD675">
            <v>1791.2006036023358</v>
          </cell>
          <cell r="BE675">
            <v>1790.2370462756596</v>
          </cell>
          <cell r="BF675">
            <v>1790.3198166325992</v>
          </cell>
          <cell r="BG675">
            <v>1790.4025869895386</v>
          </cell>
          <cell r="BH675">
            <v>1972.5023064990212</v>
          </cell>
          <cell r="BI675">
            <v>1972.5850768559606</v>
          </cell>
          <cell r="BJ675">
            <v>1974.4475082298491</v>
          </cell>
          <cell r="BK675">
            <v>1790.7336684172965</v>
          </cell>
          <cell r="BL675">
            <v>1790.8164387742358</v>
          </cell>
          <cell r="BM675">
            <v>1790.8992091311754</v>
          </cell>
          <cell r="BN675">
            <v>1790.9819794881148</v>
          </cell>
          <cell r="BP675">
            <v>376638.3168006824</v>
          </cell>
        </row>
        <row r="676">
          <cell r="A676" t="str">
            <v>Прибыль до налога и процентов по кредитам (EBIT)</v>
          </cell>
          <cell r="C676" t="str">
            <v>тыс. руб.</v>
          </cell>
          <cell r="D676" t="str">
            <v>int_sum</v>
          </cell>
          <cell r="G676">
            <v>18413.725457627119</v>
          </cell>
          <cell r="H676">
            <v>7907.0902062146924</v>
          </cell>
          <cell r="I676">
            <v>6583.186788135592</v>
          </cell>
          <cell r="J676">
            <v>4895.393539548023</v>
          </cell>
          <cell r="K676">
            <v>2910.0002909604532</v>
          </cell>
          <cell r="L676">
            <v>1685.9943305084732</v>
          </cell>
          <cell r="M676">
            <v>634.98752259887135</v>
          </cell>
          <cell r="N676">
            <v>-9.9142005649715657</v>
          </cell>
          <cell r="O676">
            <v>1050.3815338983054</v>
          </cell>
          <cell r="P676">
            <v>3734.0033707878997</v>
          </cell>
          <cell r="Q676">
            <v>4930.181041343787</v>
          </cell>
          <cell r="R676">
            <v>5138.1898842061573</v>
          </cell>
          <cell r="S676">
            <v>1867.3772521782548</v>
          </cell>
          <cell r="T676">
            <v>1624.0236507612778</v>
          </cell>
          <cell r="U676">
            <v>2435.6471281340196</v>
          </cell>
          <cell r="V676">
            <v>2384.9679404085823</v>
          </cell>
          <cell r="W676">
            <v>2359.7770957194252</v>
          </cell>
          <cell r="X676">
            <v>2823.5267210298716</v>
          </cell>
          <cell r="Y676">
            <v>2916.4336539502992</v>
          </cell>
          <cell r="Z676">
            <v>2490.7607485704621</v>
          </cell>
          <cell r="AA676">
            <v>1395.1947855917799</v>
          </cell>
          <cell r="AB676">
            <v>2221.0290251492197</v>
          </cell>
          <cell r="AC676">
            <v>2574.5319321948491</v>
          </cell>
          <cell r="AD676">
            <v>3163.0131183506983</v>
          </cell>
          <cell r="AE676">
            <v>3449.0002924206265</v>
          </cell>
          <cell r="AF676">
            <v>3450.1841399135783</v>
          </cell>
          <cell r="AG676">
            <v>3458.2849365590714</v>
          </cell>
          <cell r="AH676">
            <v>2880.8018348995088</v>
          </cell>
          <cell r="AI676">
            <v>2893.9797501890844</v>
          </cell>
          <cell r="AJ676">
            <v>1648.1441061566281</v>
          </cell>
          <cell r="AK676">
            <v>1663.1016824631522</v>
          </cell>
          <cell r="AL676">
            <v>2881.6041740239143</v>
          </cell>
          <cell r="AM676">
            <v>2712.7651401609473</v>
          </cell>
          <cell r="AN676">
            <v>2725.9430554505261</v>
          </cell>
          <cell r="AO676">
            <v>2414.3571338992342</v>
          </cell>
          <cell r="AP676">
            <v>1900.6139587922914</v>
          </cell>
          <cell r="AQ676">
            <v>1697.5636627364229</v>
          </cell>
          <cell r="AR676">
            <v>1694.2853565203313</v>
          </cell>
          <cell r="AS676">
            <v>1671.864630775246</v>
          </cell>
          <cell r="AT676">
            <v>1651.2354170445183</v>
          </cell>
          <cell r="AU676">
            <v>1632.2803214654878</v>
          </cell>
          <cell r="AV676">
            <v>1555.996293698367</v>
          </cell>
          <cell r="AW676">
            <v>1529.4194246428174</v>
          </cell>
          <cell r="AX676">
            <v>1505.793572019724</v>
          </cell>
          <cell r="AY676">
            <v>1277.8857112822357</v>
          </cell>
          <cell r="AZ676">
            <v>1255.1985759120635</v>
          </cell>
          <cell r="BA676">
            <v>933.23889350321929</v>
          </cell>
          <cell r="BB676">
            <v>326.36376987837053</v>
          </cell>
          <cell r="BC676">
            <v>478.95416525890369</v>
          </cell>
          <cell r="BD676">
            <v>912.67742996612571</v>
          </cell>
          <cell r="BE676">
            <v>1711.7138726394494</v>
          </cell>
          <cell r="BF676">
            <v>1711.796642996389</v>
          </cell>
          <cell r="BG676">
            <v>1711.8794133533283</v>
          </cell>
          <cell r="BH676">
            <v>1893.979132862811</v>
          </cell>
          <cell r="BI676">
            <v>1894.0619032197503</v>
          </cell>
          <cell r="BJ676">
            <v>1895.9243345936388</v>
          </cell>
          <cell r="BK676">
            <v>1712.2104947810863</v>
          </cell>
          <cell r="BL676">
            <v>1712.2932651380256</v>
          </cell>
          <cell r="BM676">
            <v>1712.3760354949652</v>
          </cell>
          <cell r="BN676">
            <v>1712.4588058519046</v>
          </cell>
          <cell r="BP676">
            <v>153999.73414786696</v>
          </cell>
        </row>
        <row r="677">
          <cell r="A677" t="str">
            <v>Чистая прибыль</v>
          </cell>
          <cell r="C677" t="str">
            <v>тыс. руб.</v>
          </cell>
          <cell r="D677" t="str">
            <v>int_sum</v>
          </cell>
          <cell r="G677">
            <v>13873.933699435027</v>
          </cell>
          <cell r="H677">
            <v>5536.7738316384202</v>
          </cell>
          <cell r="I677">
            <v>4545.799430508474</v>
          </cell>
          <cell r="J677">
            <v>3265.8831649717517</v>
          </cell>
          <cell r="K677">
            <v>1747.8868994350291</v>
          </cell>
          <cell r="L677">
            <v>822.88046440677863</v>
          </cell>
          <cell r="M677">
            <v>33.586684745763705</v>
          </cell>
          <cell r="N677">
            <v>-550.08589548023883</v>
          </cell>
          <cell r="O677">
            <v>472.86811553671043</v>
          </cell>
          <cell r="P677">
            <v>2556.3899792624766</v>
          </cell>
          <cell r="Q677">
            <v>3544.0251413437863</v>
          </cell>
          <cell r="R677">
            <v>3989.4902892909031</v>
          </cell>
          <cell r="S677">
            <v>597.55548678662046</v>
          </cell>
          <cell r="T677">
            <v>147.04341514483653</v>
          </cell>
          <cell r="U677">
            <v>1017.2487474668231</v>
          </cell>
          <cell r="V677">
            <v>1050.8711499569408</v>
          </cell>
          <cell r="W677">
            <v>711.09846066610419</v>
          </cell>
          <cell r="X677">
            <v>1129.320980451731</v>
          </cell>
          <cell r="Y677">
            <v>1218.6864289744485</v>
          </cell>
          <cell r="Z677">
            <v>664.46945332625933</v>
          </cell>
          <cell r="AA677">
            <v>-188.40349115425047</v>
          </cell>
          <cell r="AB677">
            <v>547.46899993053444</v>
          </cell>
          <cell r="AC677">
            <v>656.89004798297015</v>
          </cell>
          <cell r="AD677">
            <v>1183.3310039336152</v>
          </cell>
          <cell r="AE677">
            <v>1468.3115425197157</v>
          </cell>
          <cell r="AF677">
            <v>1516.1737847253082</v>
          </cell>
          <cell r="AG677">
            <v>1570.1169298353989</v>
          </cell>
          <cell r="AH677">
            <v>1072.2087945985861</v>
          </cell>
          <cell r="AI677">
            <v>1131.778491166908</v>
          </cell>
          <cell r="AJ677">
            <v>-67.098646611160746</v>
          </cell>
          <cell r="AK677">
            <v>-4.9651594866146525</v>
          </cell>
          <cell r="AL677">
            <v>1262.0051329949215</v>
          </cell>
          <cell r="AM677">
            <v>1141.8647605117646</v>
          </cell>
          <cell r="AN677">
            <v>1204.3349757579733</v>
          </cell>
          <cell r="AO677">
            <v>1007.5946858917016</v>
          </cell>
          <cell r="AP677">
            <v>649.73616412532942</v>
          </cell>
          <cell r="AQ677">
            <v>586.13135063463255</v>
          </cell>
          <cell r="AR677">
            <v>637.88121354999066</v>
          </cell>
          <cell r="AS677">
            <v>674.94622582589682</v>
          </cell>
          <cell r="AT677">
            <v>714.08087202184277</v>
          </cell>
          <cell r="AU677">
            <v>755.19866199796616</v>
          </cell>
          <cell r="AV677">
            <v>787.50805688763239</v>
          </cell>
          <cell r="AW677">
            <v>823.83874895927693</v>
          </cell>
          <cell r="AX677">
            <v>863.19690208728844</v>
          </cell>
          <cell r="AY677">
            <v>703.40048436263135</v>
          </cell>
          <cell r="AZ677">
            <v>744.86633052883394</v>
          </cell>
          <cell r="BA677">
            <v>547.60439292454055</v>
          </cell>
          <cell r="BB677">
            <v>123.10840916958949</v>
          </cell>
          <cell r="BC677">
            <v>383.05999887378937</v>
          </cell>
          <cell r="BD677">
            <v>730.03861063956697</v>
          </cell>
          <cell r="BE677">
            <v>1369.2677647782259</v>
          </cell>
          <cell r="BF677">
            <v>1369.3339810637776</v>
          </cell>
          <cell r="BG677">
            <v>1369.4001973493291</v>
          </cell>
          <cell r="BH677">
            <v>1515.0799729569151</v>
          </cell>
          <cell r="BI677">
            <v>1515.1461892424666</v>
          </cell>
          <cell r="BJ677">
            <v>1516.6361343415774</v>
          </cell>
          <cell r="BK677">
            <v>1369.6650624915353</v>
          </cell>
          <cell r="BL677">
            <v>1369.7312787770868</v>
          </cell>
          <cell r="BM677">
            <v>1369.7974950626385</v>
          </cell>
          <cell r="BN677">
            <v>1369.86371134819</v>
          </cell>
          <cell r="BP677">
            <v>83735.855990466589</v>
          </cell>
        </row>
        <row r="678">
          <cell r="A678" t="str">
            <v>Дивиденды</v>
          </cell>
          <cell r="C678" t="str">
            <v>тыс. руб.</v>
          </cell>
          <cell r="D678" t="str">
            <v>int_sum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P678">
            <v>0</v>
          </cell>
        </row>
        <row r="681">
          <cell r="A681" t="str">
            <v>Инвестиции в постоянные активы</v>
          </cell>
          <cell r="C681" t="str">
            <v>тыс. руб.</v>
          </cell>
          <cell r="D681" t="str">
            <v>int_sum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-14327.28268</v>
          </cell>
          <cell r="N681">
            <v>-18112.500303107932</v>
          </cell>
          <cell r="O681">
            <v>-4056.3588507826094</v>
          </cell>
          <cell r="P681">
            <v>-10758.50024399605</v>
          </cell>
          <cell r="Q681">
            <v>-10523.440134318162</v>
          </cell>
          <cell r="R681">
            <v>-8078.6112967611243</v>
          </cell>
          <cell r="S681">
            <v>-2044.541792453495</v>
          </cell>
          <cell r="T681">
            <v>-16906.598866910612</v>
          </cell>
          <cell r="U681">
            <v>-2984.5238178158966</v>
          </cell>
          <cell r="V681">
            <v>-22772.445152795823</v>
          </cell>
          <cell r="W681">
            <v>-6985.8575810366056</v>
          </cell>
          <cell r="X681">
            <v>-3633.0037053075821</v>
          </cell>
          <cell r="Y681">
            <v>-19127.172502946858</v>
          </cell>
          <cell r="Z681">
            <v>-4319.1934256082732</v>
          </cell>
          <cell r="AA681">
            <v>-2731.5595320000007</v>
          </cell>
          <cell r="AB681">
            <v>-7773.1527564000035</v>
          </cell>
          <cell r="AC681">
            <v>-9762.4502314799938</v>
          </cell>
          <cell r="AD681">
            <v>-6432.8442238799935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P681">
            <v>-171330.03709760105</v>
          </cell>
        </row>
        <row r="682">
          <cell r="A682" t="str">
            <v>Инвестиции в чистый оборотный капитал</v>
          </cell>
          <cell r="C682" t="str">
            <v>тыс. руб.</v>
          </cell>
          <cell r="D682" t="str">
            <v>int_sum</v>
          </cell>
          <cell r="F682">
            <v>0</v>
          </cell>
          <cell r="G682">
            <v>-6633.8228082818532</v>
          </cell>
          <cell r="H682">
            <v>10506.521447905425</v>
          </cell>
          <cell r="I682">
            <v>1330.1741160944475</v>
          </cell>
          <cell r="J682">
            <v>1698.6953439323897</v>
          </cell>
          <cell r="K682">
            <v>1980.68214755189</v>
          </cell>
          <cell r="L682">
            <v>1211.1384365457761</v>
          </cell>
          <cell r="M682">
            <v>1057.885699600627</v>
          </cell>
          <cell r="N682">
            <v>686.52995361676676</v>
          </cell>
          <cell r="O682">
            <v>-884.20893269587759</v>
          </cell>
          <cell r="P682">
            <v>-3142.1263822759361</v>
          </cell>
          <cell r="Q682">
            <v>-1649.1150392288928</v>
          </cell>
          <cell r="R682">
            <v>293.34208234966491</v>
          </cell>
          <cell r="S682">
            <v>2379.1105819662575</v>
          </cell>
          <cell r="T682">
            <v>1.6036356765082722</v>
          </cell>
          <cell r="U682">
            <v>-70.860012171054606</v>
          </cell>
          <cell r="V682">
            <v>54.964007081898686</v>
          </cell>
          <cell r="W682">
            <v>48.393115370561617</v>
          </cell>
          <cell r="X682">
            <v>-477.93742246935642</v>
          </cell>
          <cell r="Y682">
            <v>63.090409412493187</v>
          </cell>
          <cell r="Z682">
            <v>-277.23869554748705</v>
          </cell>
          <cell r="AA682">
            <v>750.80548088936689</v>
          </cell>
          <cell r="AB682">
            <v>385.8477008876697</v>
          </cell>
          <cell r="AC682">
            <v>-432.10644132025357</v>
          </cell>
          <cell r="AD682">
            <v>-618.92028238538967</v>
          </cell>
          <cell r="AE682">
            <v>-491.49449435613417</v>
          </cell>
          <cell r="AF682">
            <v>12.344001750955499</v>
          </cell>
          <cell r="AG682">
            <v>8.6176634559877812</v>
          </cell>
          <cell r="AH682">
            <v>594.54871844590184</v>
          </cell>
          <cell r="AI682">
            <v>4.2389083428761296</v>
          </cell>
          <cell r="AJ682">
            <v>1077.015895942528</v>
          </cell>
          <cell r="AK682">
            <v>6.0214586880856587</v>
          </cell>
          <cell r="AL682">
            <v>-1099.015855442306</v>
          </cell>
          <cell r="AM682">
            <v>250.33207466816748</v>
          </cell>
          <cell r="AN682">
            <v>1547.5748931421917</v>
          </cell>
          <cell r="AO682">
            <v>359.66278243028137</v>
          </cell>
          <cell r="AP682">
            <v>253.12011892614782</v>
          </cell>
          <cell r="AQ682">
            <v>1.139033678081887</v>
          </cell>
          <cell r="AR682">
            <v>23.914939835789937</v>
          </cell>
          <cell r="AS682">
            <v>27.940685803467204</v>
          </cell>
          <cell r="AT682">
            <v>30.419227154375676</v>
          </cell>
          <cell r="AU682">
            <v>30.281547050110021</v>
          </cell>
          <cell r="AV682">
            <v>-61.373630728937087</v>
          </cell>
          <cell r="AW682">
            <v>39.467979261367418</v>
          </cell>
          <cell r="AX682">
            <v>43.200141890155464</v>
          </cell>
          <cell r="AY682">
            <v>296.52459803715738</v>
          </cell>
          <cell r="AZ682">
            <v>49.659362645108331</v>
          </cell>
          <cell r="BA682">
            <v>256.5277189152248</v>
          </cell>
          <cell r="BB682">
            <v>438.81000247985196</v>
          </cell>
          <cell r="BC682">
            <v>-513.56189179423245</v>
          </cell>
          <cell r="BD682">
            <v>-391.82057142532426</v>
          </cell>
          <cell r="BE682">
            <v>-732.76828800688213</v>
          </cell>
          <cell r="BF682">
            <v>-0.19864885665469956</v>
          </cell>
          <cell r="BG682">
            <v>-0.19864885665469956</v>
          </cell>
          <cell r="BH682">
            <v>-244.84553283879376</v>
          </cell>
          <cell r="BI682">
            <v>-0.1986488566547564</v>
          </cell>
          <cell r="BJ682">
            <v>1.1894867365656978</v>
          </cell>
          <cell r="BK682">
            <v>243.06009953226408</v>
          </cell>
          <cell r="BL682">
            <v>-0.19864885665469956</v>
          </cell>
          <cell r="BM682">
            <v>-0.19864885665469956</v>
          </cell>
          <cell r="BN682">
            <v>-0.19864885665464271</v>
          </cell>
          <cell r="BP682">
            <v>10321.987323585754</v>
          </cell>
        </row>
        <row r="685">
          <cell r="A685" t="str">
            <v>ЭФФЕКТИВНОСТЬ ПОЛНЫХ ИНВЕСТИЦИОННЫХ ЗАТРАТ</v>
          </cell>
        </row>
        <row r="686">
          <cell r="A686" t="str">
            <v>Ставка сравнения (дисконтирования)</v>
          </cell>
          <cell r="B686">
            <v>0.14499999999999999</v>
          </cell>
        </row>
        <row r="687">
          <cell r="A687" t="str">
            <v>NPV</v>
          </cell>
          <cell r="B687">
            <v>158199.3417278984</v>
          </cell>
          <cell r="C687" t="str">
            <v>тыс. руб.</v>
          </cell>
        </row>
        <row r="688">
          <cell r="A688" t="str">
            <v>IRR</v>
          </cell>
          <cell r="B688" t="str">
            <v>нет</v>
          </cell>
        </row>
        <row r="689">
          <cell r="A689" t="str">
            <v>Дисконтированный срок окупаемости</v>
          </cell>
          <cell r="B689">
            <v>0</v>
          </cell>
          <cell r="C689" t="str">
            <v>лет</v>
          </cell>
        </row>
        <row r="691">
          <cell r="A691" t="str">
            <v>ЭФФЕКТИВНОСТЬ ДЛЯ СОБСТВЕННОГО КАПИТАЛА</v>
          </cell>
        </row>
        <row r="692">
          <cell r="A692" t="str">
            <v>Ставка сравнения (дисконтирования)</v>
          </cell>
          <cell r="B692">
            <v>0.14499999999999999</v>
          </cell>
        </row>
        <row r="693">
          <cell r="A693" t="str">
            <v>NPV</v>
          </cell>
          <cell r="B693">
            <v>72253.864147108936</v>
          </cell>
          <cell r="C693" t="str">
            <v>тыс. руб.</v>
          </cell>
        </row>
        <row r="694">
          <cell r="A694" t="str">
            <v>IRR</v>
          </cell>
          <cell r="B694" t="str">
            <v>нет</v>
          </cell>
        </row>
        <row r="695">
          <cell r="A695" t="str">
            <v>Дисконтированный срок окупаемости</v>
          </cell>
          <cell r="B695">
            <v>0</v>
          </cell>
          <cell r="C695" t="str">
            <v>лет</v>
          </cell>
        </row>
        <row r="697">
          <cell r="A697" t="str">
            <v>ЭФФЕКТИВНОСТЬ ДЛЯ БАНКА</v>
          </cell>
        </row>
        <row r="698">
          <cell r="A698" t="str">
            <v>Ставка сравнения (дисконтирования)</v>
          </cell>
          <cell r="B698">
            <v>0.14499999999999999</v>
          </cell>
        </row>
        <row r="699">
          <cell r="A699" t="str">
            <v>NPV</v>
          </cell>
          <cell r="B699">
            <v>119463.41519248355</v>
          </cell>
          <cell r="C699" t="str">
            <v>тыс. руб.</v>
          </cell>
        </row>
        <row r="700">
          <cell r="A700" t="str">
            <v>Максимальная ставка кредитования</v>
          </cell>
          <cell r="B700" t="str">
            <v>нет</v>
          </cell>
        </row>
        <row r="701">
          <cell r="A701" t="str">
            <v>Дисконтированный срок окупаемости</v>
          </cell>
          <cell r="B701">
            <v>0</v>
          </cell>
          <cell r="C701" t="str">
            <v>лет</v>
          </cell>
        </row>
        <row r="704">
          <cell r="A704" t="str">
            <v>Собственные средства и целевое финансирование</v>
          </cell>
          <cell r="C704" t="str">
            <v>тыс. руб.</v>
          </cell>
          <cell r="D704" t="str">
            <v>int_sum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P704">
            <v>0</v>
          </cell>
        </row>
        <row r="706">
          <cell r="A706" t="str">
            <v>Привлечение кредитов</v>
          </cell>
          <cell r="C706" t="str">
            <v>тыс. руб.</v>
          </cell>
          <cell r="D706" t="str">
            <v>int_sum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36496.141837685922</v>
          </cell>
          <cell r="N706">
            <v>0</v>
          </cell>
          <cell r="O706">
            <v>0</v>
          </cell>
          <cell r="P706">
            <v>31147.93403365514</v>
          </cell>
          <cell r="Q706">
            <v>0</v>
          </cell>
          <cell r="R706">
            <v>0</v>
          </cell>
          <cell r="S706">
            <v>23482.454783192028</v>
          </cell>
          <cell r="T706">
            <v>0</v>
          </cell>
          <cell r="U706">
            <v>0</v>
          </cell>
          <cell r="V706">
            <v>33391.306439140004</v>
          </cell>
          <cell r="W706">
            <v>0</v>
          </cell>
          <cell r="X706">
            <v>0</v>
          </cell>
          <cell r="Y706">
            <v>27524.715766567158</v>
          </cell>
          <cell r="Z706">
            <v>0</v>
          </cell>
          <cell r="AA706">
            <v>0</v>
          </cell>
          <cell r="AB706">
            <v>23968.447211759987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P706">
            <v>176011.00007200023</v>
          </cell>
        </row>
        <row r="707">
          <cell r="A707" t="str">
            <v>Погашение задолженности</v>
          </cell>
          <cell r="C707" t="str">
            <v>тыс. руб.</v>
          </cell>
          <cell r="D707" t="str">
            <v>int_sum</v>
          </cell>
          <cell r="F707">
            <v>0</v>
          </cell>
          <cell r="G707">
            <v>-6595</v>
          </cell>
          <cell r="H707">
            <v>-6595</v>
          </cell>
          <cell r="I707">
            <v>-6805</v>
          </cell>
          <cell r="J707">
            <v>-6805</v>
          </cell>
          <cell r="K707">
            <v>-5245</v>
          </cell>
          <cell r="L707">
            <v>-4985</v>
          </cell>
          <cell r="M707">
            <v>-4985</v>
          </cell>
          <cell r="N707">
            <v>-6485</v>
          </cell>
          <cell r="O707">
            <v>-3535</v>
          </cell>
          <cell r="P707">
            <v>-3535</v>
          </cell>
          <cell r="Q707">
            <v>-3535</v>
          </cell>
          <cell r="R707">
            <v>-3535</v>
          </cell>
          <cell r="S707">
            <v>-5610.3079406783509</v>
          </cell>
          <cell r="T707">
            <v>-5353.8955573928943</v>
          </cell>
          <cell r="U707">
            <v>-5378.0326722291447</v>
          </cell>
          <cell r="V707">
            <v>-5127.3788388991688</v>
          </cell>
          <cell r="W707">
            <v>-4137.1505044088408</v>
          </cell>
          <cell r="X707">
            <v>-4171.8839269602777</v>
          </cell>
          <cell r="Y707">
            <v>-5299.7087187966308</v>
          </cell>
          <cell r="Z707">
            <v>-5013.7679773653026</v>
          </cell>
          <cell r="AA707">
            <v>-5058.7286037678978</v>
          </cell>
          <cell r="AB707">
            <v>-5934.2042842227793</v>
          </cell>
          <cell r="AC707">
            <v>-5700.1907108081887</v>
          </cell>
          <cell r="AD707">
            <v>-5755.6096024342824</v>
          </cell>
          <cell r="AE707">
            <v>-4861.6750477960195</v>
          </cell>
          <cell r="AF707">
            <v>-4918.3945900203089</v>
          </cell>
          <cell r="AG707">
            <v>-4975.7758602372123</v>
          </cell>
          <cell r="AH707">
            <v>-5033.8265786066477</v>
          </cell>
          <cell r="AI707">
            <v>-5092.5545553570591</v>
          </cell>
          <cell r="AJ707">
            <v>-5151.9676918362256</v>
          </cell>
          <cell r="AK707">
            <v>-5212.0739815743163</v>
          </cell>
          <cell r="AL707">
            <v>-5272.88151135935</v>
          </cell>
          <cell r="AM707">
            <v>-5334.3984623252109</v>
          </cell>
          <cell r="AN707">
            <v>-5396.6331110523388</v>
          </cell>
          <cell r="AO707">
            <v>-5459.5938306812877</v>
          </cell>
          <cell r="AP707">
            <v>-5523.2890920392347</v>
          </cell>
          <cell r="AQ707">
            <v>-5587.7274647796912</v>
          </cell>
          <cell r="AR707">
            <v>-5652.9176185354563</v>
          </cell>
          <cell r="AS707">
            <v>-5718.8683240850423</v>
          </cell>
          <cell r="AT707">
            <v>-5785.5884545327008</v>
          </cell>
          <cell r="AU707">
            <v>-5853.0869865022523</v>
          </cell>
          <cell r="AV707">
            <v>-5921.3730013447785</v>
          </cell>
          <cell r="AW707">
            <v>-5990.4556863604739</v>
          </cell>
          <cell r="AX707">
            <v>-6060.3443360346891</v>
          </cell>
          <cell r="AY707">
            <v>-6131.0483532884246</v>
          </cell>
          <cell r="AZ707">
            <v>-6202.5772507434667</v>
          </cell>
          <cell r="BA707">
            <v>-6274.9406520021375</v>
          </cell>
          <cell r="BB707">
            <v>-6348.14829294219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P707">
            <v>-258941.00007200032</v>
          </cell>
        </row>
        <row r="708">
          <cell r="A708" t="str">
            <v>Выплаты процентов по кредитам</v>
          </cell>
          <cell r="C708" t="str">
            <v>тыс. руб.</v>
          </cell>
          <cell r="D708" t="str">
            <v>int_sum</v>
          </cell>
          <cell r="F708">
            <v>-1192.2133333333331</v>
          </cell>
          <cell r="G708">
            <v>-1071.3083333333334</v>
          </cell>
          <cell r="H708">
            <v>-986.1229166666667</v>
          </cell>
          <cell r="I708">
            <v>-900.9375</v>
          </cell>
          <cell r="J708">
            <v>-813.03958333333333</v>
          </cell>
          <cell r="K708">
            <v>-725.14166666666677</v>
          </cell>
          <cell r="L708">
            <v>-657.39374999999995</v>
          </cell>
          <cell r="M708">
            <v>-593.00416666666672</v>
          </cell>
          <cell r="N708">
            <v>-954.40290477300255</v>
          </cell>
          <cell r="O708">
            <v>-870.6383214396692</v>
          </cell>
          <cell r="P708">
            <v>-824.97790477300248</v>
          </cell>
          <cell r="Q708">
            <v>-1142.7100518323123</v>
          </cell>
          <cell r="R708">
            <v>-1097.0496351656457</v>
          </cell>
          <cell r="S708">
            <v>-1051.3892184989791</v>
          </cell>
          <cell r="T708">
            <v>-1255.7913483283055</v>
          </cell>
          <cell r="U708">
            <v>-1189.2229834920549</v>
          </cell>
          <cell r="V708">
            <v>-1122.3730189827147</v>
          </cell>
          <cell r="W708">
            <v>-1449.8875909855244</v>
          </cell>
          <cell r="X708">
            <v>-1400.1708351007549</v>
          </cell>
          <cell r="Y708">
            <v>-1350.0488559528849</v>
          </cell>
          <cell r="Z708">
            <v>-1607.8906048435413</v>
          </cell>
          <cell r="AA708">
            <v>-1547.9466451076123</v>
          </cell>
          <cell r="AB708">
            <v>-1487.4781447303203</v>
          </cell>
          <cell r="AC708">
            <v>-1696.6901455515883</v>
          </cell>
          <cell r="AD708">
            <v>-1629.0004205921596</v>
          </cell>
          <cell r="AE708">
            <v>-1560.6641418970926</v>
          </cell>
          <cell r="AF708">
            <v>-1503.9445996728059</v>
          </cell>
          <cell r="AG708">
            <v>-1446.5633294559022</v>
          </cell>
          <cell r="AH708">
            <v>-1388.512611086468</v>
          </cell>
          <cell r="AI708">
            <v>-1329.7846343360575</v>
          </cell>
          <cell r="AJ708">
            <v>-1270.3714978568917</v>
          </cell>
          <cell r="AK708">
            <v>-1210.2652081188023</v>
          </cell>
          <cell r="AL708">
            <v>-1149.4576783337686</v>
          </cell>
          <cell r="AM708">
            <v>-1087.9407273679096</v>
          </cell>
          <cell r="AN708">
            <v>-1025.7060786407822</v>
          </cell>
          <cell r="AO708">
            <v>-962.74535901183845</v>
          </cell>
          <cell r="AP708">
            <v>-899.05009765389002</v>
          </cell>
          <cell r="AQ708">
            <v>-834.61172491343234</v>
          </cell>
          <cell r="AR708">
            <v>-769.42157115766929</v>
          </cell>
          <cell r="AS708">
            <v>-703.47086560808896</v>
          </cell>
          <cell r="AT708">
            <v>-636.75073516043005</v>
          </cell>
          <cell r="AU708">
            <v>-569.25220319088191</v>
          </cell>
          <cell r="AV708">
            <v>-500.96618834835562</v>
          </cell>
          <cell r="AW708">
            <v>-431.88350333266652</v>
          </cell>
          <cell r="AX708">
            <v>-361.99485365846095</v>
          </cell>
          <cell r="AY708">
            <v>-291.29083640472288</v>
          </cell>
          <cell r="AZ708">
            <v>-219.76193894969126</v>
          </cell>
          <cell r="BA708">
            <v>-147.39853769101745</v>
          </cell>
          <cell r="BB708">
            <v>-74.190896750992508</v>
          </cell>
          <cell r="BC708">
            <v>-0.12916666666696378</v>
          </cell>
          <cell r="BD708">
            <v>-0.12916666666696378</v>
          </cell>
          <cell r="BE708">
            <v>-0.12916666666696378</v>
          </cell>
          <cell r="BF708">
            <v>-0.12916666666696378</v>
          </cell>
          <cell r="BG708">
            <v>-0.12916666666696378</v>
          </cell>
          <cell r="BH708">
            <v>-0.12916666666696378</v>
          </cell>
          <cell r="BI708">
            <v>-0.12916666666696378</v>
          </cell>
          <cell r="BJ708">
            <v>-0.12916666666696378</v>
          </cell>
          <cell r="BK708">
            <v>-0.12916666666696378</v>
          </cell>
          <cell r="BL708">
            <v>-0.12916666666696378</v>
          </cell>
          <cell r="BM708">
            <v>-0.12916666666696378</v>
          </cell>
          <cell r="BN708">
            <v>-0.12916666666696378</v>
          </cell>
          <cell r="BP708">
            <v>-48994.379698748686</v>
          </cell>
        </row>
        <row r="710">
          <cell r="A710" t="str">
            <v>Общий коэффициент покрытия долга</v>
          </cell>
          <cell r="D710" t="str">
            <v>int_avg</v>
          </cell>
          <cell r="G710">
            <v>1.5130340213094418</v>
          </cell>
          <cell r="H710">
            <v>2.679996686670099</v>
          </cell>
          <cell r="I710">
            <v>1.3061197483496114</v>
          </cell>
          <cell r="J710">
            <v>1.1900153700652827</v>
          </cell>
          <cell r="K710">
            <v>1.2967325145017778</v>
          </cell>
          <cell r="L710">
            <v>0.96960694676373571</v>
          </cell>
          <cell r="M710">
            <v>4.7746158730530484</v>
          </cell>
          <cell r="N710">
            <v>-1.9716569090247309</v>
          </cell>
          <cell r="O710">
            <v>-0.57075601756939376</v>
          </cell>
          <cell r="P710">
            <v>4.9634323839848928</v>
          </cell>
          <cell r="Q710">
            <v>-1.3226181623608506</v>
          </cell>
          <cell r="R710">
            <v>-3.9868298295724566E-2</v>
          </cell>
          <cell r="S710">
            <v>4.4016413635957123</v>
          </cell>
          <cell r="T710">
            <v>-1.7560301940971395</v>
          </cell>
          <cell r="U710">
            <v>0.49711333599727436</v>
          </cell>
          <cell r="V710">
            <v>2.7243412611199918</v>
          </cell>
          <cell r="W710">
            <v>-9.5835174988731481E-2</v>
          </cell>
          <cell r="X710">
            <v>0.59873725826886581</v>
          </cell>
          <cell r="Y710">
            <v>2.4111030155406015</v>
          </cell>
          <cell r="Z710">
            <v>0.40780675384331161</v>
          </cell>
          <cell r="AA710">
            <v>0.6775571199148932</v>
          </cell>
          <cell r="AB710">
            <v>3.2291671816840548</v>
          </cell>
          <cell r="AC710">
            <v>-0.21322964792648974</v>
          </cell>
          <cell r="AD710">
            <v>0.49370414876608482</v>
          </cell>
          <cell r="AE710">
            <v>1.788797509455754</v>
          </cell>
          <cell r="AF710">
            <v>1.8658194235114933</v>
          </cell>
          <cell r="AG710">
            <v>1.8647038699429028</v>
          </cell>
          <cell r="AH710">
            <v>1.8693707367181349</v>
          </cell>
          <cell r="AI710">
            <v>1.7775867195751098</v>
          </cell>
          <cell r="AJ710">
            <v>1.7487010937652325</v>
          </cell>
          <cell r="AK710">
            <v>1.5823058179442429</v>
          </cell>
          <cell r="AL710">
            <v>1.5980018294138389</v>
          </cell>
          <cell r="AM710">
            <v>1.7798188546708391</v>
          </cell>
          <cell r="AN710">
            <v>1.7418203727000707</v>
          </cell>
          <cell r="AO710">
            <v>1.401372522793449</v>
          </cell>
          <cell r="AP710">
            <v>1.1893295012415073</v>
          </cell>
          <cell r="AQ710">
            <v>1.0181274723380838</v>
          </cell>
          <cell r="AR710">
            <v>1.0164059812173722</v>
          </cell>
          <cell r="AS710">
            <v>1.0058592046629278</v>
          </cell>
          <cell r="AT710">
            <v>0.99509062608820587</v>
          </cell>
          <cell r="AU710">
            <v>0.9845057571479926</v>
          </cell>
          <cell r="AV710">
            <v>0.88346698491735387</v>
          </cell>
          <cell r="AW710">
            <v>0.88491685729856562</v>
          </cell>
          <cell r="AX710">
            <v>0.87105421739653832</v>
          </cell>
          <cell r="AY710">
            <v>0.8595225523973844</v>
          </cell>
          <cell r="AZ710">
            <v>0.80455147230454904</v>
          </cell>
          <cell r="BA710">
            <v>0.6836474465795116</v>
          </cell>
          <cell r="BB710">
            <v>0.43557955376178614</v>
          </cell>
          <cell r="BC710">
            <v>9121.1647539075439</v>
          </cell>
          <cell r="BD710">
            <v>9420.9319704334521</v>
          </cell>
          <cell r="BE710">
            <v>5536.6592289489718</v>
          </cell>
          <cell r="BF710">
            <v>11208.678754890347</v>
          </cell>
          <cell r="BG710">
            <v>11209.191397101067</v>
          </cell>
          <cell r="BH710">
            <v>10442.994429041773</v>
          </cell>
          <cell r="BI710">
            <v>12337.54746336792</v>
          </cell>
          <cell r="BJ710">
            <v>12359.829378405291</v>
          </cell>
          <cell r="BK710">
            <v>13094.535501853828</v>
          </cell>
          <cell r="BL710">
            <v>11211.754608154668</v>
          </cell>
          <cell r="BM710">
            <v>11212.267250365387</v>
          </cell>
          <cell r="BN710">
            <v>11212.779892576111</v>
          </cell>
        </row>
      </sheetData>
      <sheetData sheetId="3">
        <row r="7">
          <cell r="E7" t="str">
            <v>Проект</v>
          </cell>
        </row>
        <row r="9">
          <cell r="E9">
            <v>4</v>
          </cell>
        </row>
        <row r="13">
          <cell r="A13" t="str">
            <v>Эффективность полных затрат - NPV</v>
          </cell>
          <cell r="E13" t="str">
            <v>NPV</v>
          </cell>
          <cell r="F13">
            <v>25439.998151840438</v>
          </cell>
          <cell r="G13">
            <v>25200.911192583491</v>
          </cell>
          <cell r="H13">
            <v>24961.824233326595</v>
          </cell>
          <cell r="I13">
            <v>24722.452736343352</v>
          </cell>
          <cell r="J13">
            <v>24483.040250471066</v>
          </cell>
          <cell r="K13">
            <v>24243.385522087556</v>
          </cell>
          <cell r="L13">
            <v>24003.674085137227</v>
          </cell>
        </row>
        <row r="14">
          <cell r="A14" t="str">
            <v>Эффективность полных затрат - PBP</v>
          </cell>
          <cell r="E14" t="str">
            <v>PBP</v>
          </cell>
          <cell r="F14">
            <v>3.2852550178289492</v>
          </cell>
          <cell r="G14">
            <v>3.2901987800460399</v>
          </cell>
          <cell r="H14">
            <v>3.2951486613618468</v>
          </cell>
          <cell r="I14">
            <v>3.3001116928079171</v>
          </cell>
          <cell r="J14">
            <v>3.3050818866553073</v>
          </cell>
          <cell r="K14">
            <v>3.3100642273937093</v>
          </cell>
          <cell r="L14">
            <v>3.3150541519126224</v>
          </cell>
        </row>
        <row r="15">
          <cell r="A15" t="str">
            <v>Эффективность для собственного капитала - NPV</v>
          </cell>
          <cell r="E15" t="str">
            <v>NPV_OWN</v>
          </cell>
          <cell r="F15">
            <v>23662.98580292827</v>
          </cell>
          <cell r="G15">
            <v>23423.898843671333</v>
          </cell>
          <cell r="H15">
            <v>23184.811884414379</v>
          </cell>
          <cell r="I15">
            <v>22945.440387431154</v>
          </cell>
          <cell r="J15">
            <v>22706.027901558875</v>
          </cell>
          <cell r="K15">
            <v>22466.37317317538</v>
          </cell>
          <cell r="L15">
            <v>22226.661736225011</v>
          </cell>
        </row>
        <row r="16">
          <cell r="A16" t="str">
            <v>Эффективность для собственного капитала - PBP</v>
          </cell>
          <cell r="E16" t="str">
            <v>PBP_OWN</v>
          </cell>
          <cell r="F16" t="str">
            <v>нет</v>
          </cell>
          <cell r="G16" t="str">
            <v>нет</v>
          </cell>
          <cell r="H16" t="str">
            <v>нет</v>
          </cell>
          <cell r="I16" t="str">
            <v>нет</v>
          </cell>
          <cell r="J16" t="str">
            <v>нет</v>
          </cell>
          <cell r="K16">
            <v>0.91871797831455904</v>
          </cell>
          <cell r="L16">
            <v>0.92542722343883499</v>
          </cell>
        </row>
        <row r="17">
          <cell r="A17" t="str">
            <v>Эффективность для банка - NPV</v>
          </cell>
          <cell r="E17" t="str">
            <v>NPV_BANK</v>
          </cell>
          <cell r="F17">
            <v>25439.998151840438</v>
          </cell>
          <cell r="G17">
            <v>25200.911192583491</v>
          </cell>
          <cell r="H17">
            <v>24961.824233326595</v>
          </cell>
          <cell r="I17">
            <v>24722.452736343352</v>
          </cell>
          <cell r="J17">
            <v>24483.040250471066</v>
          </cell>
          <cell r="K17">
            <v>24243.385522087556</v>
          </cell>
          <cell r="L17">
            <v>24003.674085137227</v>
          </cell>
        </row>
        <row r="18">
          <cell r="A18" t="str">
            <v>Эффективность для банка - PBP</v>
          </cell>
          <cell r="E18" t="str">
            <v>PBP_BANK</v>
          </cell>
          <cell r="F18">
            <v>3.2852550178289492</v>
          </cell>
          <cell r="G18">
            <v>3.2901987800460399</v>
          </cell>
          <cell r="H18">
            <v>3.2951486613618468</v>
          </cell>
          <cell r="I18">
            <v>3.3001116928079171</v>
          </cell>
          <cell r="J18">
            <v>3.3050818866553073</v>
          </cell>
          <cell r="K18">
            <v>3.3100642273937093</v>
          </cell>
          <cell r="L18">
            <v>3.3150541519126224</v>
          </cell>
        </row>
        <row r="19">
          <cell r="A19" t="str">
            <v>Суммарная чистая прибыль</v>
          </cell>
          <cell r="E19" t="str">
            <v>TotalProfit</v>
          </cell>
          <cell r="F19">
            <v>31854.629231493986</v>
          </cell>
          <cell r="G19">
            <v>31576.694495103209</v>
          </cell>
          <cell r="H19">
            <v>31298.759758712436</v>
          </cell>
          <cell r="I19">
            <v>31020.825022321667</v>
          </cell>
          <cell r="J19">
            <v>30742.890285930895</v>
          </cell>
          <cell r="K19">
            <v>30464.955549540118</v>
          </cell>
          <cell r="L19">
            <v>30187.020813149356</v>
          </cell>
        </row>
        <row r="49">
          <cell r="A49" t="str">
            <v>Изменения суммарных результатов для компании:</v>
          </cell>
          <cell r="F49" t="str">
            <v>Отклонение изучаемого параметра от плановых значений (100% - плановое значение)</v>
          </cell>
        </row>
        <row r="50">
          <cell r="F50">
            <v>0.85</v>
          </cell>
          <cell r="G50">
            <v>0.9</v>
          </cell>
          <cell r="H50">
            <v>0.95000000000000007</v>
          </cell>
          <cell r="I50">
            <v>1</v>
          </cell>
          <cell r="J50">
            <v>1.05</v>
          </cell>
          <cell r="K50">
            <v>1.1000000000000001</v>
          </cell>
          <cell r="L50">
            <v>1.1500000000000001</v>
          </cell>
        </row>
        <row r="51">
          <cell r="A51" t="str">
            <v>Эффективность полных затрат - NPV</v>
          </cell>
          <cell r="E51" t="str">
            <v>NPV</v>
          </cell>
          <cell r="F51">
            <v>158267.91652676306</v>
          </cell>
          <cell r="G51">
            <v>158028.82956750609</v>
          </cell>
          <cell r="H51">
            <v>157789.74260824916</v>
          </cell>
          <cell r="I51">
            <v>157550.37111126602</v>
          </cell>
          <cell r="J51">
            <v>157310.95862539369</v>
          </cell>
          <cell r="K51">
            <v>157071.30389701013</v>
          </cell>
          <cell r="L51">
            <v>156831.59246005982</v>
          </cell>
        </row>
        <row r="52">
          <cell r="A52" t="str">
            <v>Эффективность полных затрат - PBP</v>
          </cell>
          <cell r="E52" t="str">
            <v>PBP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Эффективность для собственного капитала - NPV</v>
          </cell>
          <cell r="E53" t="str">
            <v>NPV_OWN</v>
          </cell>
          <cell r="F53">
            <v>71342.130179553744</v>
          </cell>
          <cell r="G53">
            <v>71103.043220296793</v>
          </cell>
          <cell r="H53">
            <v>70863.956261039857</v>
          </cell>
          <cell r="I53">
            <v>70624.584764056621</v>
          </cell>
          <cell r="J53">
            <v>70385.172278184327</v>
          </cell>
          <cell r="K53">
            <v>70145.517549800803</v>
          </cell>
          <cell r="L53">
            <v>69905.806112850478</v>
          </cell>
        </row>
        <row r="54">
          <cell r="A54" t="str">
            <v>Эффективность для собственного капитала - PBP</v>
          </cell>
          <cell r="E54" t="str">
            <v>PBP_OWN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Эффективность для банка - NPV</v>
          </cell>
          <cell r="E55" t="str">
            <v>NPV_BANK</v>
          </cell>
          <cell r="F55">
            <v>119479.72468658254</v>
          </cell>
          <cell r="G55">
            <v>119240.63772732562</v>
          </cell>
          <cell r="H55">
            <v>119001.55076806866</v>
          </cell>
          <cell r="I55">
            <v>118762.17927108544</v>
          </cell>
          <cell r="J55">
            <v>118522.76678521319</v>
          </cell>
          <cell r="K55">
            <v>118283.11205682962</v>
          </cell>
          <cell r="L55">
            <v>118043.40061987929</v>
          </cell>
        </row>
        <row r="56">
          <cell r="A56" t="str">
            <v>Эффективность для банка - PBP</v>
          </cell>
          <cell r="E56" t="str">
            <v>PBP_BANK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Суммарная чистая прибыль</v>
          </cell>
          <cell r="E57" t="str">
            <v>TotalProfit</v>
          </cell>
          <cell r="F57">
            <v>84463.075637991205</v>
          </cell>
          <cell r="G57">
            <v>84185.140901600418</v>
          </cell>
          <cell r="H57">
            <v>83907.206165209645</v>
          </cell>
          <cell r="I57">
            <v>83629.271428818902</v>
          </cell>
          <cell r="J57">
            <v>83351.3366924281</v>
          </cell>
          <cell r="K57">
            <v>83073.401956037298</v>
          </cell>
          <cell r="L57">
            <v>82795.467219646569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Эффективность полных затрат - NPV</v>
          </cell>
          <cell r="E60">
            <v>1</v>
          </cell>
          <cell r="F60">
            <v>158267.91652676306</v>
          </cell>
          <cell r="G60">
            <v>158028.82956750609</v>
          </cell>
          <cell r="H60">
            <v>157789.74260824916</v>
          </cell>
          <cell r="I60">
            <v>157550.37111126602</v>
          </cell>
          <cell r="J60">
            <v>157310.95862539369</v>
          </cell>
          <cell r="K60">
            <v>157071.30389701013</v>
          </cell>
          <cell r="L60">
            <v>156831.59246005982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  <cell r="C91" t="str">
            <v>%?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  <cell r="C97" t="str">
            <v>%</v>
          </cell>
        </row>
        <row r="98">
          <cell r="A98" t="str">
            <v>&lt; конец списка параметров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5">
          <cell r="B5" t="str">
            <v>5.11</v>
          </cell>
        </row>
        <row r="6">
          <cell r="B6">
            <v>39058</v>
          </cell>
        </row>
        <row r="8">
          <cell r="B8" t="b">
            <v>0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>
            <v>0</v>
          </cell>
        </row>
        <row r="15">
          <cell r="B15" t="str">
            <v>Проект</v>
          </cell>
        </row>
        <row r="18">
          <cell r="B18" t="str">
            <v>-</v>
          </cell>
        </row>
        <row r="19">
          <cell r="B19" t="str">
            <v>Альт-Инвест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сьмо"/>
      <sheetName val="полезн.отпуск"/>
      <sheetName val="Структура пол. отп 1"/>
      <sheetName val="структура пол.от.1(3)"/>
      <sheetName val="Структура пол. отп 1 (2)"/>
      <sheetName val="cм.нак.35.56"/>
      <sheetName val="пуско-нал"/>
      <sheetName val="сравн.ан."/>
      <sheetName val="вспом.пуско-нал"/>
      <sheetName val="пуск-нал 2000"/>
      <sheetName val="1пол 2000"/>
      <sheetName val="см.янв.2000"/>
      <sheetName val="смета окт-дек"/>
      <sheetName val="смета Толм.ГЭС99"/>
      <sheetName val="См. затрат98"/>
      <sheetName val="Прочие затраты"/>
      <sheetName val="Плата на землю"/>
      <sheetName val="Внебюдж. фонды"/>
      <sheetName val="АРЕНДА"/>
      <sheetName val="диз. топл"/>
      <sheetName val="Расч.усл.топл.по ДЭС"/>
      <sheetName val="рем.фонд"/>
      <sheetName val="Вспомог. материалы"/>
      <sheetName val="оплата труда"/>
      <sheetName val="Бал. прибыль"/>
      <sheetName val="Справка эн. сбыту"/>
      <sheetName val="Проезд"/>
      <sheetName val="Командировки"/>
      <sheetName val="Баланс эл."/>
      <sheetName val="Струк.пол.отпуска. 2"/>
      <sheetName val="Потери Эл"/>
      <sheetName val="TABL6 (2)"/>
      <sheetName val="Затрат. по топл."/>
      <sheetName val="Коэфф.потерь"/>
      <sheetName val="Стоим.топл. по эл."/>
      <sheetName val="PLCAL96K"/>
      <sheetName val="Капит.влож."/>
      <sheetName val="расч.зарп."/>
      <sheetName val="Калькуляция"/>
      <sheetName val="Расчет расх.усл.топл."/>
      <sheetName val="Модуль1"/>
      <sheetName val="Модуль2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FES"/>
      <sheetName val="даты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СписочнаяЧисленность"/>
      <sheetName val="Temp_TOV"/>
      <sheetName val="ф.2 за 4 кв.2005"/>
      <sheetName val="БФ-2-8-П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обслуживание"/>
      <sheetName val="SHPZ"/>
      <sheetName val=" накладные расходы"/>
      <sheetName val="жилой фонд"/>
      <sheetName val="Справ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sapactivexlhiddensheet"/>
      <sheetName val="РСД ИА "/>
      <sheetName val="расчет тарифов"/>
      <sheetName val="свод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EKDEB90"/>
      <sheetName val="МО"/>
      <sheetName val="лист2"/>
      <sheetName val="Закупки центр"/>
      <sheetName val="УЗ-21(2002):УЗ-22(3кв.) (2)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Стр1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содержание2"/>
      <sheetName val="Выгрузка"/>
      <sheetName val="Данные ОАО"/>
      <sheetName val="Прил1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КВАНТ"/>
      <sheetName val="Parametrs"/>
      <sheetName val="Т19.1"/>
      <sheetName val="Т1.1.1"/>
      <sheetName val="Т1.2.1"/>
      <sheetName val="Пер-Вл"/>
      <sheetName val="ф17"/>
      <sheetName val="ф20"/>
      <sheetName val="ф18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 расчет"/>
      <sheetName val="Дебиторы"/>
      <sheetName val="НФИк"/>
      <sheetName val="эл.энергия"/>
      <sheetName val="хоз_расходы"/>
      <sheetName val="Group_221"/>
      <sheetName val="Ф-1 (для АО-энерго)"/>
      <sheetName val="Ф-2 (для АО-энерго)"/>
      <sheetName val="перекрестка"/>
      <sheetName val="отопл"/>
      <sheetName val="УЗ-21(2002)_УЗ-22(3кв.) (2)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Общий свод (2)"/>
      <sheetName val="2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ОХЗ_КТС2"/>
      <sheetName val="Стоимость_ЭЭ2"/>
      <sheetName val="Расчёт_НВВ_по_RAB2"/>
      <sheetName val="Закупки_центр2"/>
      <sheetName val="УЗ-21(2002):УЗ-22(3кв_)_(2)2"/>
      <sheetName val="на_1_тут2"/>
      <sheetName val="баланс_энергии2"/>
      <sheetName val="ремонты_20102"/>
      <sheetName val="п_1_20__расшифровка_квл_20102"/>
      <sheetName val="соц_характер2"/>
      <sheetName val="Т19_12"/>
      <sheetName val="Т1_1_12"/>
      <sheetName val="Т1_2_12"/>
      <sheetName val="сценарные_условия_ОГК2"/>
      <sheetName val="Общий_свод_(2)2"/>
      <sheetName val="ОХЗ_КТС3"/>
      <sheetName val="Стоимость_ЭЭ3"/>
      <sheetName val="Расчёт_НВВ_по_RAB3"/>
      <sheetName val="Закупки_центр3"/>
      <sheetName val="УЗ-21(2002):УЗ-22(3кв_)_(2)3"/>
      <sheetName val="на_1_тут3"/>
      <sheetName val="баланс_энергии3"/>
      <sheetName val="ремонты_20103"/>
      <sheetName val="п_1_20__расшифровка_квл_20103"/>
      <sheetName val="соц_характер3"/>
      <sheetName val="Т19_13"/>
      <sheetName val="Т1_1_13"/>
      <sheetName val="Т1_2_13"/>
      <sheetName val="сценарные_условия_ОГК3"/>
      <sheetName val="Общий_свод_(2)3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Приложение_2_18"/>
      <sheetName val="инвестиции_20079"/>
      <sheetName val="УЗ-21(1кв_)_(2)9"/>
      <sheetName val="УЗ-22(3кв_)_(2)9"/>
      <sheetName val="Калькуляция_кв9"/>
      <sheetName val="Balance_Sheet9"/>
      <sheetName val="FEK_2002_Н8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ОХЗ_КТС4"/>
      <sheetName val="расчет_тарифов5"/>
      <sheetName val="1_19_1_произв_тэ5"/>
      <sheetName val="Внеш_Совме5"/>
      <sheetName val="AddList_5"/>
      <sheetName val="Стоимость_ЭЭ4"/>
      <sheetName val="Расчёт_НВВ_по_RAB4"/>
      <sheetName val="Закупки_центр4"/>
      <sheetName val="УЗ-21(2002):УЗ-22(3кв_)_(2)4"/>
      <sheetName val="на_1_тут4"/>
      <sheetName val="баланс_энергии4"/>
      <sheetName val="ремонты_20104"/>
      <sheetName val="п_1_20__расшифровка_квл_20104"/>
      <sheetName val="соц_характер4"/>
      <sheetName val="Т19_14"/>
      <sheetName val="Т1_1_14"/>
      <sheetName val="Т1_2_14"/>
      <sheetName val="сценарные_условия_ОГК4"/>
      <sheetName val="Общий_свод_(2)4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Приложение_2_19"/>
      <sheetName val="инвестиции_200710"/>
      <sheetName val="УЗ-21(1кв_)_(2)10"/>
      <sheetName val="УЗ-22(3кв_)_(2)10"/>
      <sheetName val="Калькуляция_кв10"/>
      <sheetName val="Balance_Sheet10"/>
      <sheetName val="FEK_2002_Н9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Тарифы__ЗН5"/>
      <sheetName val="Тарифы__СК5"/>
      <sheetName val="исходные_данные5"/>
      <sheetName val="ОХЗ_КТС5"/>
      <sheetName val="РСД_ИА_5"/>
      <sheetName val="расчет_тарифов6"/>
      <sheetName val="1_19_1_произв_тэ6"/>
      <sheetName val="План_Газпрома5"/>
      <sheetName val="01-02_(БДиР_Общества)5"/>
      <sheetName val="Внеш_Совме6"/>
      <sheetName val="AddList_6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Приложение_2_110"/>
      <sheetName val="инвестиции_200711"/>
      <sheetName val="УЗ-21(1кв_)_(2)11"/>
      <sheetName val="УЗ-22(3кв_)_(2)11"/>
      <sheetName val="Калькуляция_кв11"/>
      <sheetName val="Balance_Sheet11"/>
      <sheetName val="FEK_2002_Н10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Тарифы__ЗН6"/>
      <sheetName val="Тарифы__СК6"/>
      <sheetName val="исходные_данные6"/>
      <sheetName val="ОХЗ_КТС6"/>
      <sheetName val="РСД_ИА_6"/>
      <sheetName val="расчет_тарифов7"/>
      <sheetName val="1_19_1_произв_тэ7"/>
      <sheetName val="План_Газпрома6"/>
      <sheetName val="01-02_(БДиР_Общества)6"/>
      <sheetName val="Внеш_Совме7"/>
      <sheetName val="AddList_7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Тарифы__ЗН7"/>
      <sheetName val="Тарифы__СК7"/>
      <sheetName val="исходные_данные7"/>
      <sheetName val="ОХЗ_КТС7"/>
      <sheetName val="РСД_ИА_7"/>
      <sheetName val="расчет_тарифов8"/>
      <sheetName val="1_19_1_произв_тэ8"/>
      <sheetName val="План_Газпрома7"/>
      <sheetName val="01-02_(БДиР_Общества)7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Master_2"/>
      <sheetName val="шины"/>
      <sheetName val="AP_MVT"/>
      <sheetName val="CH_ACC"/>
      <sheetName val="баланс во"/>
      <sheetName val="Мат. для экспл. сети"/>
      <sheetName val="Общехоз расходы"/>
      <sheetName val="Индексы_"/>
      <sheetName val="6_Списки"/>
      <sheetName val="ras_bs"/>
      <sheetName val="Форма_сетевой_график_ЭРСБ"/>
      <sheetName val="Заявка_ГВК_ВО_2014"/>
      <sheetName val="Заявка_ГВК_ВС_2014"/>
      <sheetName val="Общехозяйственные_расходы"/>
      <sheetName val="реестр_жф_население"/>
      <sheetName val="Тепло_свод"/>
      <sheetName val="Цеховые_расходы_ТС"/>
      <sheetName val="Индексы_1"/>
      <sheetName val="6_Списки1"/>
      <sheetName val="ras_bs1"/>
      <sheetName val="Форма_сетевой_график_ЭРСБ1"/>
      <sheetName val="Заявка_ГВК_ВО_20141"/>
      <sheetName val="Заявка_ГВК_ВС_20141"/>
      <sheetName val="Общехозяйственные_расходы1"/>
      <sheetName val="реестр_жф_население1"/>
      <sheetName val="Тепло_свод1"/>
      <sheetName val="Цеховые_расходы_ТС1"/>
      <sheetName val="Данные_ОАО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ГВС_20142"/>
      <sheetName val="Индексы_2"/>
      <sheetName val="6_Списки2"/>
      <sheetName val="ras_bs2"/>
      <sheetName val="Форма_сетевой_график_ЭРСБ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31_08_2004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Данные_ОАО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ГВС_20143"/>
      <sheetName val="Индексы_3"/>
      <sheetName val="6_Списки3"/>
      <sheetName val="ras_bs3"/>
      <sheetName val="Форма_сетевой_график_ЭРСБ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31_08_2004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Данные_ОАО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ГВС_20144"/>
      <sheetName val="Индексы_4"/>
      <sheetName val="6_Списки4"/>
      <sheetName val="ras_bs4"/>
      <sheetName val="Форма_сетевой_график_ЭРСБ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ГВС_20145"/>
      <sheetName val="Индексы_5"/>
      <sheetName val="6_Списки5"/>
      <sheetName val="ras_bs5"/>
      <sheetName val="Форма_сетевой_график_ЭРСБ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2001"/>
      <sheetName val="Cfg_Rv"/>
      <sheetName val="XLR_NoRangeSheet"/>
      <sheetName val="4.1"/>
      <sheetName val="2007 (Min)"/>
      <sheetName val="2007 (Max)"/>
      <sheetName val="2006"/>
      <sheetName val="Свод_расчет"/>
      <sheetName val="эл_энергия"/>
      <sheetName val="Ф-1_(для_АО-энерго)"/>
      <sheetName val="Ф-2_(для_АО-энерго)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с теми же формулами"/>
      <sheetName val="2.3"/>
      <sheetName val="тех.лист"/>
      <sheetName val="Оперативный факт за январь 2010"/>
      <sheetName val="техлист"/>
      <sheetName val="Расчёт расходов"/>
      <sheetName val="НВВ по уровням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mtl$-inter"/>
      <sheetName val="Транспортный"/>
      <sheetName val=""/>
      <sheetName val="Com0226"/>
      <sheetName val="МАТЕР.433,452"/>
      <sheetName val="ПФВ-0.5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ПФВ-0.6"/>
      <sheetName val="2.11.4.нал  на имущ2011(не удал"/>
      <sheetName val="(2.7.страх)"/>
      <sheetName val="REESTR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2">
          <cell r="A2">
            <v>1.0489999999999999</v>
          </cell>
        </row>
      </sheetData>
      <sheetData sheetId="512">
        <row r="2">
          <cell r="A2">
            <v>1.0489999999999999</v>
          </cell>
        </row>
      </sheetData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/>
      <sheetData sheetId="550"/>
      <sheetData sheetId="551"/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/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 refreshError="1"/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/>
      <sheetData sheetId="861"/>
      <sheetData sheetId="862"/>
      <sheetData sheetId="863"/>
      <sheetData sheetId="864"/>
      <sheetData sheetId="865"/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/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>
        <row r="2">
          <cell r="A2">
            <v>1.0489999999999999</v>
          </cell>
        </row>
      </sheetData>
      <sheetData sheetId="876">
        <row r="2">
          <cell r="A2">
            <v>1.0489999999999999</v>
          </cell>
        </row>
      </sheetData>
      <sheetData sheetId="877">
        <row r="2">
          <cell r="A2">
            <v>1.0489999999999999</v>
          </cell>
        </row>
      </sheetData>
      <sheetData sheetId="878">
        <row r="2">
          <cell r="A2">
            <v>1.0489999999999999</v>
          </cell>
        </row>
      </sheetData>
      <sheetData sheetId="879">
        <row r="2">
          <cell r="A2">
            <v>1.0489999999999999</v>
          </cell>
        </row>
      </sheetData>
      <sheetData sheetId="880"/>
      <sheetData sheetId="88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/>
      <sheetData sheetId="888"/>
      <sheetData sheetId="889"/>
      <sheetData sheetId="890"/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>
        <row r="2">
          <cell r="A2">
            <v>1.0489999999999999</v>
          </cell>
        </row>
      </sheetData>
      <sheetData sheetId="895">
        <row r="2">
          <cell r="A2">
            <v>1.0489999999999999</v>
          </cell>
        </row>
      </sheetData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/>
      <sheetData sheetId="931"/>
      <sheetData sheetId="932"/>
      <sheetData sheetId="933">
        <row r="2">
          <cell r="A2">
            <v>1.0489999999999999</v>
          </cell>
        </row>
      </sheetData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/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/>
      <sheetData sheetId="1079">
        <row r="2">
          <cell r="A2">
            <v>1.0489999999999999</v>
          </cell>
        </row>
      </sheetData>
      <sheetData sheetId="1080"/>
      <sheetData sheetId="1081"/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/>
      <sheetData sheetId="1941"/>
      <sheetData sheetId="1942"/>
      <sheetData sheetId="1943"/>
      <sheetData sheetId="1944"/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/>
      <sheetData sheetId="2009"/>
      <sheetData sheetId="2010"/>
      <sheetData sheetId="2011"/>
      <sheetData sheetId="2012"/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/>
      <sheetData sheetId="2018">
        <row r="2">
          <cell r="A2">
            <v>1.0489999999999999</v>
          </cell>
        </row>
      </sheetData>
      <sheetData sheetId="2019"/>
      <sheetData sheetId="2020"/>
      <sheetData sheetId="2021"/>
      <sheetData sheetId="2022"/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/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 refreshError="1"/>
      <sheetData sheetId="2081" refreshError="1"/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5 Прогноз эфф."/>
      <sheetName val="Лист13"/>
      <sheetName val="Титульный"/>
      <sheetName val="TEHSHEET"/>
      <sheetName val="REESTR"/>
      <sheetName val="Справочно"/>
      <sheetName val="сок накладные (тк-бишкек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_пр-во ЭЭ"/>
      <sheetName val="_пр-во ТЭ"/>
      <sheetName val="Производство теплоэнергии"/>
      <sheetName val="Передача электроэнергии"/>
      <sheetName val="_передача ЭЭ"/>
      <sheetName val="Передача теплоэнергии"/>
      <sheetName val="_передачаТЭ"/>
      <sheetName val="Финанс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Т9"/>
      <sheetName val="Ш_Т9"/>
      <sheetName val="Т10"/>
      <sheetName val="Ш_Т10"/>
      <sheetName val="Т11"/>
      <sheetName val="Т12"/>
      <sheetName val="Ш_Т8"/>
      <sheetName val="Ш_Произв_ЭЭ"/>
      <sheetName val="Ш_Передача_ЭЭ"/>
      <sheetName val="Ш_Т11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БазТариф"/>
      <sheetName val="Т22"/>
      <sheetName val="Ш_Т22"/>
      <sheetName val="Т23"/>
      <sheetName val="Т24"/>
      <sheetName val="Т24.1"/>
      <sheetName val="Т25"/>
      <sheetName val="Т25.1"/>
      <sheetName val="Т26"/>
      <sheetName val="Т27"/>
      <sheetName val="Ш_Т27"/>
      <sheetName val="Т28"/>
      <sheetName val="Т28.1"/>
      <sheetName val="Т28.2"/>
      <sheetName val="Т28.3"/>
      <sheetName val="Т29"/>
      <sheetName val="Ш_Т29"/>
      <sheetName val="Т29.1"/>
      <sheetName val="П1"/>
      <sheetName val="П2"/>
      <sheetName val="_пр-во ТЭ параметры"/>
      <sheetName val="_параметры"/>
      <sheetName val="_топливо"/>
      <sheetName val="Лист"/>
      <sheetName val="Баланс"/>
      <sheetName val="Ш_Произв_ТЭ"/>
      <sheetName val="Структура пол. отп 1"/>
      <sheetName val="к2"/>
      <sheetName val="но"/>
      <sheetName val="TECHSHEET"/>
      <sheetName val="п1.15"/>
      <sheetName val="TEHSHEET"/>
      <sheetName val="Титульный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Tarif"/>
      <sheetName val="Контроль"/>
      <sheetName val="смета"/>
      <sheetName val="18.1"/>
      <sheetName val="21.1"/>
      <sheetName val="29"/>
      <sheetName val="3"/>
      <sheetName val="10"/>
      <sheetName val="11"/>
      <sheetName val="12"/>
      <sheetName val="19.1.1"/>
      <sheetName val="19.1.2"/>
      <sheetName val="19.2"/>
      <sheetName val="2.1"/>
      <sheetName val="21.2.1"/>
      <sheetName val="21.2.2"/>
      <sheetName val="21.4"/>
      <sheetName val="28.3"/>
      <sheetName val="1.1"/>
      <sheetName val="1.2"/>
      <sheetName val="13"/>
      <sheetName val="14"/>
      <sheetName val="17"/>
      <sheetName val="18"/>
      <sheetName val="19"/>
      <sheetName val="2.2"/>
      <sheetName val="20.1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5"/>
      <sheetName val="8"/>
      <sheetName val="9"/>
      <sheetName val="P2.2"/>
      <sheetName val="Свод"/>
      <sheetName val="fes"/>
      <sheetName val="уф-61"/>
      <sheetName val="приложение №3"/>
      <sheetName val="приложение №4"/>
      <sheetName val="приложение №30"/>
      <sheetName val="приложение №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2">
          <cell r="B12" t="str">
            <v>Итого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3.%20&#1056;&#1072;&#1073;&#1086;&#1090;&#1072;%20&#1073;&#1088;&#1080;&#1075;&#1072;&#1076;&#1099;%20&#1074;&#1086;&#1076;&#1086;&#1087;&#1088;&#1086;&#1074;&#1086;&#1076;&#1085;&#1086;&#1081;%20&#1089;&#1077;&#1090;&#1080;%20(&#1089;&#1086;%20&#1089;&#1074;&#1072;&#1088;&#1086;&#1095;&#1085;&#1099;&#1084;&#1080;%20&#1088;&#1072;&#1073;&#1086;&#1090;&#1072;&#1084;&#1080;%20&#1080;%20&#1073;&#1077;&#1079;).xlsx" TargetMode="External"/><Relationship Id="rId1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5.%20&#1050;&#1048;&#1055;&#1080;&#1040;/2.%20&#1059;&#1089;&#1090;&#1072;&#1085;&#1086;&#1074;&#1082;&#1072;%20&#1080;%20&#1085;&#1072;&#1089;&#1090;&#1088;&#1086;&#1081;&#1082;&#1072;%20&#1088;&#1072;&#1089;&#1093;&#1086;&#1076;&#1086;&#1084;&#1077;&#1088;&#1072;%20&#1089;&#1090;&#1086;&#1095;&#1085;&#1099;&#1093;%20&#1074;&#1086;&#1076;%20&#1069;&#1061;&#1054;-&#1056;-03.xlsx" TargetMode="External"/><Relationship Id="rId1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7.%20&#1045;&#1056;&#1062;/2.%20&#1048;&#1079;&#1075;&#1086;&#1090;&#1086;&#1074;&#1083;&#1077;&#1085;&#1080;&#1077;%20&#1076;&#1086;&#1082;&#1091;&#1084;&#1077;&#1085;&#1090;&#1072;&#1083;&#1100;&#1085;&#1086;&#1081;%20&#1082;&#1086;&#1087;&#1080;&#1080;%20&#1085;&#1072;%20&#1052;&#1060;&#1059;%20&#1092;&#1086;&#1088;&#1084;&#1072;&#1090;&#1072;%20&#1040;-4+.xlsx" TargetMode="External"/><Relationship Id="rId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3.%20&#1044;&#1042;&#1054;/3.%20&#1056;&#1072;&#1073;&#1086;&#1090;&#1072;%20&#1073;&#1088;&#1080;&#1075;&#1072;&#1076;&#1099;%20&#1082;&#1072;&#1085;&#1072;&#1083;&#1080;&#1079;&#1072;&#1094;&#1080;&#1086;&#1085;&#1085;&#1086;&#1081;%20&#1089;&#1077;&#1090;&#1080;+.xlsx" TargetMode="External"/><Relationship Id="rId21" Type="http://schemas.openxmlformats.org/officeDocument/2006/relationships/hyperlink" Target="http://pkvoda.ru/wp-content/uploads/2026/02/2_&#1055;&#1088;&#1080;&#1082;&#1072;&#1079;-&#8470;-16&#1040;-&#1086;&#1090;-26.01.2026_&#1054;&#1073;-&#1091;&#1090;&#1074;&#1077;&#1088;&#1078;&#1076;&#1077;&#1085;&#1080;&#1080;-&#1090;&#1072;&#1088;&#1080;&#1092;&#1086;&#1074;-&#1085;&#1072;-&#1087;&#1083;&#1072;&#1090;&#1085;&#1099;&#1077;-&#1088;&#1072;&#1073;&#1086;&#1090;&#1099;-&#1080;-&#1091;&#1089;&#1083;&#1091;&#1075;&#1080;-&#1074;&#1099;&#1087;&#1086;&#1083;&#1085;&#1103;&#1077;&#1084;&#1099;&#1077;-&#1050;&#1043;&#1059;&#1055;-&#1050;&#1072;&#1084;&#1095;&#1072;&#1090;&#1089;&#1082;&#1080;&#1081;-&#1074;&#1086;&#1076;&#1086;&#1082;&#1072;&#1085;&#1072;&#1083;.pdf" TargetMode="External"/><Relationship Id="rId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2.%20&#1056;&#1072;&#1073;&#1086;&#1090;&#1072;%20&#1073;&#1088;&#1080;&#1075;&#1072;&#1076;&#1099;%20&#1087;&#1086;%20&#1087;&#1086;&#1076;&#1082;&#1083;.%20&#1080;%20&#1086;&#1090;&#1082;&#1083;.%20&#1074;&#1086;&#1076;&#1086;&#1089;&#1085;&#1072;&#1073;&#1078;&#1077;&#1085;&#1080;&#1103;.xlsx" TargetMode="External"/><Relationship Id="rId1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5.%20&#1050;&#1048;&#1055;&#1080;&#1040;/1.%20&#1053;&#1072;&#1089;&#1090;&#1088;&#1086;&#1081;&#1082;&#1072;%20&#1095;&#1072;&#1089;&#1090;&#1086;&#1090;&#1085;&#1086;-&#1088;&#1077;&#1075;&#1091;&#1083;&#1080;&#1088;&#1091;&#1077;&#1084;&#1086;&#1075;&#1086;%20&#1087;&#1088;&#1077;&#1086;&#1073;&#1088;&#1072;&#1079;&#1086;&#1074;&#1072;&#1090;&#1077;&#1083;&#1103;.xlsx" TargetMode="External"/><Relationship Id="rId1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9.%20&#1057;&#1054;&#1058;&#1080;&#1055;&#1041;/1.%20&#1055;&#1088;&#1077;&#1076;&#1088;&#1077;&#1081;&#1089;&#1086;&#1074;&#1099;&#1081;%20&#1080;%20&#1087;&#1086;&#1089;&#1083;&#1077;&#1088;&#1077;&#1081;&#1089;&#1086;&#1074;&#1099;&#1081;%20&#1084;&#1077;&#1076;.&#1086;&#1089;&#1084;&#1086;&#1090;&#1088;%20&#1074;&#1086;&#1076;&#1080;&#1090;&#1077;&#1083;&#1077;&#1081;%20&#1090;&#1088;&#1072;&#1085;&#1089;&#1087;&#1086;&#1088;&#1090;&#1085;&#1099;&#1093;%20&#1089;&#1088;&#1077;&#1076;&#1089;&#1090;&#1074;.xlsx" TargetMode="External"/><Relationship Id="rId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3.%20&#1044;&#1042;&#1054;/2.%20&#1042;&#1099;&#1079;&#1086;&#1074;%20&#1087;&#1088;&#1077;&#1076;&#1089;&#1090;&#1072;&#1074;&#1080;&#1090;&#1077;&#1083;&#1103;%20&#1076;&#1083;&#1103;%20&#1089;&#1086;&#1075;&#1083;&#1072;&#1089;&#1086;&#1074;&#1072;&#1085;&#1080;&#1103;%20&#1079;&#1077;&#1084;&#1083;&#1103;&#1085;&#1085;&#1099;&#1093;%20&#1088;&#1072;&#1073;&#1086;&#1090;%20&#1074;%20&#1084;&#1077;&#1089;&#1090;&#1077;%20&#1088;&#1072;&#1089;&#1087;&#1086;&#1083;&#1086;&#1078;&#1077;&#1085;&#1080;&#1103;%20&#1089;&#1077;&#1090;&#1077;&#1081;.xlsx" TargetMode="External"/><Relationship Id="rId1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8.%20&#1055;&#1054;/1.%20&#1058;&#1088;&#1072;&#1089;&#1089;&#1080;&#1088;&#1086;&#1074;&#1082;&#1072;%20&#1090;&#1088;&#1091;&#1073;&#1086;&#1087;&#1088;&#1086;&#1074;&#1086;&#1076;&#1072;.xlsx" TargetMode="External"/><Relationship Id="rId2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4.%20&#1056;&#1057;&#1062;/2.%20&#1056;&#1072;&#1089;&#1095;&#1077;&#1090;%20&#1089;&#1090;&#1086;&#1080;&#1084;&#1086;&#1089;&#1090;&#1080;%20&#1101;&#1083;&#1077;&#1082;&#1090;&#1088;&#1086;&#1084;&#1091;&#1092;&#1090;&#1086;&#1074;&#1086;&#1081;%20&#1089;&#1074;&#1072;&#1088;&#1082;&#1080;%20&#1087;&#1086;&#1083;&#1080;&#1101;&#1090;&#1080;&#1083;&#1077;&#1085;&#1086;&#1074;&#1099;&#1093;%20&#1090;&#1088;&#1091;&#1073;&#1086;&#1087;&#1088;&#1086;&#1074;&#1086;&#1076;&#1086;&#1074;.xlsx" TargetMode="External"/><Relationship Id="rId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3.%20&#1044;&#1042;&#1054;/1.%20&#1059;&#1089;&#1083;&#1091;&#1075;&#1080;%20&#1087;&#1086;%20&#1086;&#1089;&#1084;&#1086;&#1090;&#1088;&#1091;%20&#1082;&#1072;&#1085;&#1072;&#1083;&#1080;&#1079;&#1072;&#1094;&#1080;&#1086;&#1085;&#1085;&#1099;&#1093;%20&#1089;&#1077;&#1090;&#1077;&#1081;+.xlsx" TargetMode="External"/><Relationship Id="rId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2.%20&#1056;&#1072;&#1073;&#1086;&#1090;&#1072;%20&#1073;&#1088;&#1080;&#1075;&#1072;&#1076;&#1099;%20&#1087;&#1086;%20&#1087;&#1086;&#1076;&#1082;&#1083;.%20&#1080;%20&#1086;&#1090;&#1082;&#1083;.%20&#1074;&#1086;&#1076;&#1086;&#1089;&#1085;&#1072;&#1073;&#1078;&#1077;&#1085;&#1080;&#1103;.xlsx" TargetMode="External"/><Relationship Id="rId1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6.%20&#1056;&#1072;&#1089;&#1095;&#1077;&#1090;%20&#1085;&#1072;%20&#1087;&#1086;&#1089;&#1090;&#1072;&#1074;&#1082;&#1091;%20&#1076;&#1077;&#1079;&#1080;&#1085;&#1092;&#1080;&#1094;&#1080;&#1088;&#1091;&#1102;&#1097;&#1077;&#1075;&#1086;%20&#1089;&#1088;&#1077;&#1076;&#1089;&#1090;&#1074;&#1072;%20&#1075;&#1080;&#1087;&#1086;&#1093;&#1083;&#1086;&#1088;&#1080;&#1090;&#1072;%20&#1085;&#1072;&#1090;&#1088;&#1080;&#1103;.xlsx" TargetMode="External"/><Relationship Id="rId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1.%20&#1056;&#1072;&#1089;&#1095;&#1077;&#1090;%20&#1079;&#1072;&#1090;&#1088;&#1072;&#1090;%20&#1091;&#1089;&#1083;&#1091;&#1075;&#1080;%20&#1087;&#1086;%20&#1086;&#1089;&#1084;&#1086;&#1090;&#1088;&#1091;%20&#1074;&#1086;&#1076;&#1086;&#1087;&#1088;&#1086;&#1074;&#1086;&#1076;&#1085;&#1099;&#1093;%20&#1089;&#1077;&#1090;&#1077;&#1081;.xlsx" TargetMode="External"/><Relationship Id="rId1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7.%20&#1045;&#1056;&#1062;/1.%20&#1055;&#1086;&#1074;&#1090;&#1086;&#1088;&#1085;&#1086;&#1077;%20&#1086;&#1087;&#1083;&#1072;&#1084;&#1073;&#1080;&#1088;&#1086;&#1074;&#1072;&#1085;&#1080;&#1077;%20&#1091;&#1079;&#1083;&#1072;%20&#1091;&#1095;&#1077;&#1090;&#1072;.xlsx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4.%20&#1056;&#1072;&#1089;&#1095;&#1077;&#1090;%20&#1088;&#1072;&#1073;&#1086;&#1090;&#1099;%20&#1087;&#1072;&#1088;&#1086;&#1075;&#1077;&#1085;&#1077;&#1088;&#1072;&#1090;&#1086;&#1088;&#1072;.xlsx" TargetMode="External"/><Relationship Id="rId1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4.%20&#1056;&#1057;&#1062;/1.%20&#1056;&#1072;&#1089;&#1095;&#1077;&#1090;%20&#1089;&#1090;&#1086;&#1080;&#1084;&#1086;&#1089;&#1090;&#1080;%20&#1089;&#1074;&#1072;&#1088;&#1082;&#1080;%20&#1087;&#1086;&#1083;&#1080;&#1101;&#1090;&#1080;&#1083;&#1077;&#1085;&#1086;&#1074;&#1099;&#1093;%20&#1090;&#1088;&#1091;&#1073;&#1086;&#1087;&#1088;&#1086;&#1074;&#1086;&#1076;&#1086;&#1074;%20&#1074;&#1089;&#1090;&#1099;&#1082;.xlsx" TargetMode="External"/><Relationship Id="rId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4.%20&#1056;&#1057;&#1062;/1.%20&#1056;&#1072;&#1089;&#1095;&#1077;&#1090;%20&#1089;&#1090;&#1086;&#1080;&#1084;&#1086;&#1089;&#1090;&#1080;%20&#1089;&#1074;&#1072;&#1088;&#1082;&#1080;%20&#1087;&#1086;&#1083;&#1080;&#1101;&#1090;&#1080;&#1083;&#1077;&#1085;&#1086;&#1074;&#1099;&#1093;%20&#1090;&#1088;&#1091;&#1073;&#1086;&#1087;&#1088;&#1086;&#1074;&#1086;&#1076;&#1086;&#1074;%20&#1074;&#1089;&#1090;&#1099;&#1082;.xlsx" TargetMode="External"/><Relationship Id="rId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2.%20&#1044;&#1042;&#1057;/3.%20&#1056;&#1072;&#1073;&#1086;&#1090;&#1072;%20&#1073;&#1088;&#1080;&#1075;&#1072;&#1076;&#1099;%20&#1074;&#1086;&#1076;&#1086;&#1087;&#1088;&#1086;&#1074;&#1086;&#1076;&#1085;&#1086;&#1081;%20&#1089;&#1077;&#1090;&#1080;%20(&#1089;&#1086;%20&#1089;&#1074;&#1072;&#1088;&#1086;&#1095;&#1085;&#1099;&#1084;&#1080;%20&#1088;&#1072;&#1073;&#1086;&#1090;&#1072;&#1084;&#1080;%20&#1080;%20&#1073;&#1077;&#1079;).xlsx" TargetMode="External"/><Relationship Id="rId1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&#1055;&#1088;&#1080;&#1082;&#1072;&#1079;&#1099;%20&#1055;&#1044;%20&#1085;&#1072;%202026/5.%20&#1050;&#1048;&#1055;&#1080;&#1040;/3.%20&#1059;&#1089;&#1090;&#1072;&#1085;&#1086;&#1074;&#1082;&#1072;%20&#1080;%20&#1085;&#1072;&#1089;&#1090;&#1088;&#1086;&#1081;&#1082;&#1072;%20&#1088;&#1072;&#1089;&#1093;&#1086;&#1076;&#1086;&#1084;&#1077;&#1088;&#1072;%20&#1089;&#1090;&#1086;&#1095;&#1085;&#1099;&#1093;%20&#1074;&#1086;&#1076;%20SOFREL%20LT-US.xlsx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35"/>
  <sheetViews>
    <sheetView tabSelected="1" view="pageBreakPreview" topLeftCell="B1" zoomScale="90" zoomScaleNormal="100" zoomScaleSheetLayoutView="90" workbookViewId="0">
      <selection activeCell="H2" sqref="H2:J2"/>
    </sheetView>
  </sheetViews>
  <sheetFormatPr defaultRowHeight="15.75"/>
  <cols>
    <col min="1" max="1" width="15.140625" style="2" customWidth="1"/>
    <col min="2" max="2" width="7.7109375" style="17" customWidth="1"/>
    <col min="3" max="3" width="47" style="7" customWidth="1"/>
    <col min="4" max="4" width="10.85546875" style="2" customWidth="1"/>
    <col min="5" max="5" width="10.5703125" style="2" customWidth="1"/>
    <col min="6" max="6" width="11.140625" style="2" customWidth="1"/>
    <col min="7" max="7" width="10.140625" style="2" customWidth="1"/>
    <col min="8" max="8" width="10.42578125" style="2" customWidth="1"/>
    <col min="9" max="10" width="10.5703125" style="2" customWidth="1"/>
    <col min="11" max="16" width="0" style="2" hidden="1" customWidth="1"/>
    <col min="17" max="16384" width="9.140625" style="2"/>
  </cols>
  <sheetData>
    <row r="1" spans="2:13">
      <c r="D1" s="28"/>
      <c r="E1" s="28"/>
      <c r="G1" s="28"/>
      <c r="H1" s="10"/>
      <c r="I1" s="28" t="s">
        <v>1</v>
      </c>
    </row>
    <row r="2" spans="2:13">
      <c r="C2" s="50"/>
      <c r="D2" s="28"/>
      <c r="E2" s="28"/>
      <c r="F2" s="28"/>
      <c r="G2" s="28"/>
      <c r="H2" s="106" t="s">
        <v>189</v>
      </c>
      <c r="I2" s="106"/>
      <c r="J2" s="106"/>
    </row>
    <row r="3" spans="2:13">
      <c r="C3" s="51"/>
      <c r="D3" s="28"/>
      <c r="E3" s="28"/>
      <c r="F3" s="28"/>
      <c r="G3" s="28"/>
      <c r="H3" s="3"/>
      <c r="I3" s="3"/>
    </row>
    <row r="4" spans="2:13">
      <c r="C4" s="51"/>
      <c r="D4" s="28"/>
      <c r="E4" s="28"/>
      <c r="F4" s="28"/>
      <c r="G4" s="28"/>
      <c r="H4" s="3"/>
      <c r="I4" s="3"/>
    </row>
    <row r="5" spans="2:13">
      <c r="D5" s="40"/>
      <c r="E5" s="40"/>
      <c r="F5" s="40"/>
      <c r="G5" s="40"/>
      <c r="H5" s="40"/>
      <c r="I5" s="3"/>
    </row>
    <row r="6" spans="2:13">
      <c r="C6" s="51"/>
      <c r="D6" s="28"/>
      <c r="E6" s="28"/>
      <c r="F6" s="28"/>
      <c r="G6" s="28"/>
      <c r="H6" s="3"/>
      <c r="I6" s="3"/>
    </row>
    <row r="7" spans="2:13">
      <c r="C7" s="61" t="s">
        <v>98</v>
      </c>
      <c r="D7" s="61"/>
      <c r="E7" s="61"/>
      <c r="F7" s="61"/>
      <c r="G7" s="61"/>
      <c r="H7" s="61"/>
      <c r="I7" s="3"/>
    </row>
    <row r="8" spans="2:13">
      <c r="C8" s="51"/>
      <c r="D8" s="28"/>
      <c r="E8" s="28"/>
      <c r="F8" s="28"/>
      <c r="G8" s="28"/>
      <c r="H8" s="3"/>
      <c r="I8" s="3"/>
    </row>
    <row r="9" spans="2:13" ht="15.75" customHeight="1">
      <c r="C9" s="60" t="s">
        <v>97</v>
      </c>
      <c r="D9" s="60"/>
      <c r="E9" s="60"/>
      <c r="F9" s="60"/>
      <c r="G9" s="60"/>
      <c r="H9" s="60"/>
      <c r="I9" s="39"/>
      <c r="J9" s="39"/>
    </row>
    <row r="10" spans="2:13">
      <c r="B10" s="44"/>
      <c r="C10" s="60"/>
      <c r="D10" s="60"/>
      <c r="E10" s="60"/>
      <c r="F10" s="60"/>
      <c r="G10" s="60"/>
      <c r="H10" s="60"/>
      <c r="I10" s="39"/>
      <c r="J10" s="39"/>
    </row>
    <row r="11" spans="2:13">
      <c r="C11" s="55" t="s">
        <v>190</v>
      </c>
    </row>
    <row r="12" spans="2:13" s="11" customFormat="1" ht="30.75" customHeight="1">
      <c r="B12" s="74" t="s">
        <v>28</v>
      </c>
      <c r="C12" s="62" t="s">
        <v>29</v>
      </c>
      <c r="D12" s="63" t="s">
        <v>27</v>
      </c>
      <c r="E12" s="59" t="s">
        <v>96</v>
      </c>
      <c r="F12" s="59"/>
      <c r="G12" s="59"/>
      <c r="H12" s="59"/>
      <c r="I12" s="59"/>
      <c r="J12" s="59"/>
    </row>
    <row r="13" spans="2:13" s="11" customFormat="1" ht="16.5" customHeight="1">
      <c r="B13" s="75"/>
      <c r="C13" s="62"/>
      <c r="D13" s="64"/>
      <c r="E13" s="80" t="s">
        <v>78</v>
      </c>
      <c r="F13" s="81"/>
      <c r="G13" s="82"/>
      <c r="H13" s="83" t="s">
        <v>93</v>
      </c>
      <c r="I13" s="84"/>
      <c r="J13" s="85"/>
    </row>
    <row r="14" spans="2:13" s="11" customFormat="1">
      <c r="B14" s="42"/>
      <c r="C14" s="68" t="s">
        <v>185</v>
      </c>
      <c r="D14" s="69"/>
      <c r="E14" s="69"/>
      <c r="F14" s="69"/>
      <c r="G14" s="69"/>
      <c r="H14" s="69"/>
      <c r="I14" s="69"/>
      <c r="J14" s="70"/>
    </row>
    <row r="15" spans="2:13" s="11" customFormat="1" ht="21" customHeight="1">
      <c r="B15" s="35" t="s">
        <v>71</v>
      </c>
      <c r="C15" s="25" t="s">
        <v>10</v>
      </c>
      <c r="D15" s="12" t="s">
        <v>3</v>
      </c>
      <c r="E15" s="65">
        <v>10753.464378760676</v>
      </c>
      <c r="F15" s="66"/>
      <c r="G15" s="67"/>
      <c r="H15" s="65">
        <v>13119.226542088023</v>
      </c>
      <c r="I15" s="66"/>
      <c r="J15" s="67"/>
      <c r="K15" s="18" t="s">
        <v>62</v>
      </c>
      <c r="L15" s="13"/>
      <c r="M15" s="14"/>
    </row>
    <row r="16" spans="2:13" s="11" customFormat="1" ht="31.5">
      <c r="B16" s="35" t="s">
        <v>72</v>
      </c>
      <c r="C16" s="25" t="s">
        <v>9</v>
      </c>
      <c r="D16" s="12" t="s">
        <v>3</v>
      </c>
      <c r="E16" s="65">
        <v>25504.025225633806</v>
      </c>
      <c r="F16" s="66"/>
      <c r="G16" s="67"/>
      <c r="H16" s="65">
        <v>31114.910775273245</v>
      </c>
      <c r="I16" s="66"/>
      <c r="J16" s="67"/>
      <c r="K16" s="18" t="s">
        <v>63</v>
      </c>
      <c r="L16" s="13"/>
      <c r="M16" s="14"/>
    </row>
    <row r="17" spans="2:13" s="11" customFormat="1" ht="39" customHeight="1">
      <c r="B17" s="35" t="s">
        <v>73</v>
      </c>
      <c r="C17" s="25" t="s">
        <v>8</v>
      </c>
      <c r="D17" s="12" t="s">
        <v>3</v>
      </c>
      <c r="E17" s="65">
        <v>30574.06616807908</v>
      </c>
      <c r="F17" s="66"/>
      <c r="G17" s="67"/>
      <c r="H17" s="65">
        <v>37300.360725056482</v>
      </c>
      <c r="I17" s="66"/>
      <c r="J17" s="67"/>
      <c r="K17" s="18" t="s">
        <v>63</v>
      </c>
      <c r="L17" s="13"/>
      <c r="M17" s="14"/>
    </row>
    <row r="18" spans="2:13" s="11" customFormat="1" ht="31.5">
      <c r="B18" s="35" t="s">
        <v>74</v>
      </c>
      <c r="C18" s="25" t="s">
        <v>7</v>
      </c>
      <c r="D18" s="12" t="s">
        <v>2</v>
      </c>
      <c r="E18" s="65">
        <v>12174.9126393972</v>
      </c>
      <c r="F18" s="66"/>
      <c r="G18" s="67"/>
      <c r="H18" s="65">
        <v>14853.393420064584</v>
      </c>
      <c r="I18" s="66"/>
      <c r="J18" s="67"/>
      <c r="K18" s="18" t="s">
        <v>64</v>
      </c>
      <c r="L18" s="15"/>
      <c r="M18" s="14"/>
    </row>
    <row r="19" spans="2:13" s="11" customFormat="1" ht="31.5">
      <c r="B19" s="35" t="s">
        <v>75</v>
      </c>
      <c r="C19" s="25" t="s">
        <v>6</v>
      </c>
      <c r="D19" s="12" t="s">
        <v>2</v>
      </c>
      <c r="E19" s="65">
        <v>10433.389916178432</v>
      </c>
      <c r="F19" s="66"/>
      <c r="G19" s="67"/>
      <c r="H19" s="65">
        <v>12728.735697737688</v>
      </c>
      <c r="I19" s="66"/>
      <c r="J19" s="67"/>
      <c r="K19" s="18" t="s">
        <v>64</v>
      </c>
      <c r="L19" s="13"/>
      <c r="M19" s="14"/>
    </row>
    <row r="20" spans="2:13" s="11" customFormat="1" ht="31.5">
      <c r="B20" s="35" t="s">
        <v>76</v>
      </c>
      <c r="C20" s="25" t="s">
        <v>61</v>
      </c>
      <c r="D20" s="12" t="s">
        <v>60</v>
      </c>
      <c r="E20" s="65">
        <v>8123.6408785682142</v>
      </c>
      <c r="F20" s="66"/>
      <c r="G20" s="67"/>
      <c r="H20" s="65">
        <v>9910.8418718532212</v>
      </c>
      <c r="I20" s="66"/>
      <c r="J20" s="67"/>
      <c r="K20" s="18" t="s">
        <v>65</v>
      </c>
      <c r="L20" s="13"/>
      <c r="M20" s="14"/>
    </row>
    <row r="21" spans="2:13" s="11" customFormat="1" ht="47.25">
      <c r="B21" s="35" t="s">
        <v>77</v>
      </c>
      <c r="C21" s="25" t="s">
        <v>66</v>
      </c>
      <c r="D21" s="26" t="s">
        <v>26</v>
      </c>
      <c r="E21" s="77">
        <v>19.343922880850325</v>
      </c>
      <c r="F21" s="78"/>
      <c r="G21" s="79"/>
      <c r="H21" s="77">
        <v>23.599585914637398</v>
      </c>
      <c r="I21" s="78"/>
      <c r="J21" s="79"/>
      <c r="K21" s="19" t="s">
        <v>67</v>
      </c>
      <c r="L21" s="13"/>
      <c r="M21" s="14"/>
    </row>
    <row r="22" spans="2:13" s="11" customFormat="1">
      <c r="B22" s="42"/>
      <c r="C22" s="68" t="s">
        <v>186</v>
      </c>
      <c r="D22" s="69"/>
      <c r="E22" s="69"/>
      <c r="F22" s="69"/>
      <c r="G22" s="69"/>
      <c r="H22" s="69"/>
      <c r="I22" s="69"/>
      <c r="J22" s="70"/>
    </row>
    <row r="23" spans="2:13" s="11" customFormat="1">
      <c r="B23" s="35" t="s">
        <v>79</v>
      </c>
      <c r="C23" s="25" t="s">
        <v>5</v>
      </c>
      <c r="D23" s="12" t="s">
        <v>3</v>
      </c>
      <c r="E23" s="86">
        <v>9291.9156672028348</v>
      </c>
      <c r="F23" s="87"/>
      <c r="G23" s="88"/>
      <c r="H23" s="86">
        <v>11336.137113987457</v>
      </c>
      <c r="I23" s="87"/>
      <c r="J23" s="88"/>
      <c r="K23" s="18" t="s">
        <v>30</v>
      </c>
    </row>
    <row r="24" spans="2:13" s="11" customFormat="1" ht="31.5">
      <c r="B24" s="35" t="s">
        <v>80</v>
      </c>
      <c r="C24" s="25" t="s">
        <v>4</v>
      </c>
      <c r="D24" s="12" t="s">
        <v>3</v>
      </c>
      <c r="E24" s="86">
        <v>4048.2072160048037</v>
      </c>
      <c r="F24" s="87"/>
      <c r="G24" s="88"/>
      <c r="H24" s="86">
        <v>4938.8128035258605</v>
      </c>
      <c r="I24" s="87"/>
      <c r="J24" s="88"/>
      <c r="K24" s="18" t="s">
        <v>31</v>
      </c>
    </row>
    <row r="25" spans="2:13" s="11" customFormat="1" ht="47.25">
      <c r="B25" s="35" t="s">
        <v>81</v>
      </c>
      <c r="C25" s="25" t="s">
        <v>32</v>
      </c>
      <c r="D25" s="12" t="s">
        <v>2</v>
      </c>
      <c r="E25" s="86">
        <v>11489.468148788426</v>
      </c>
      <c r="F25" s="87"/>
      <c r="G25" s="88"/>
      <c r="H25" s="86">
        <v>14017.151141521879</v>
      </c>
      <c r="I25" s="87"/>
      <c r="J25" s="88"/>
      <c r="K25" s="19" t="s">
        <v>33</v>
      </c>
    </row>
    <row r="26" spans="2:13" s="11" customFormat="1">
      <c r="B26" s="42"/>
      <c r="C26" s="71" t="s">
        <v>82</v>
      </c>
      <c r="D26" s="72"/>
      <c r="E26" s="72"/>
      <c r="F26" s="72"/>
      <c r="G26" s="72"/>
      <c r="H26" s="72"/>
      <c r="I26" s="72"/>
      <c r="J26" s="73"/>
    </row>
    <row r="27" spans="2:13" s="11" customFormat="1" ht="31.5">
      <c r="B27" s="35" t="s">
        <v>83</v>
      </c>
      <c r="C27" s="52" t="s">
        <v>22</v>
      </c>
      <c r="D27" s="16" t="s">
        <v>3</v>
      </c>
      <c r="E27" s="76">
        <v>29155.975441302384</v>
      </c>
      <c r="F27" s="76"/>
      <c r="G27" s="76"/>
      <c r="H27" s="76">
        <v>35570.290038388906</v>
      </c>
      <c r="I27" s="76"/>
      <c r="J27" s="76"/>
      <c r="K27" s="18" t="s">
        <v>34</v>
      </c>
    </row>
    <row r="28" spans="2:13" s="11" customFormat="1" ht="78.75">
      <c r="B28" s="35" t="s">
        <v>84</v>
      </c>
      <c r="C28" s="52" t="s">
        <v>35</v>
      </c>
      <c r="D28" s="16" t="s">
        <v>3</v>
      </c>
      <c r="E28" s="76">
        <v>39792.648417873912</v>
      </c>
      <c r="F28" s="76"/>
      <c r="G28" s="76"/>
      <c r="H28" s="76">
        <v>48547.031069806173</v>
      </c>
      <c r="I28" s="76"/>
      <c r="J28" s="76"/>
      <c r="K28" s="19" t="s">
        <v>36</v>
      </c>
    </row>
    <row r="29" spans="2:13" s="11" customFormat="1" ht="78.75">
      <c r="B29" s="35" t="s">
        <v>85</v>
      </c>
      <c r="C29" s="52" t="s">
        <v>37</v>
      </c>
      <c r="D29" s="16" t="s">
        <v>3</v>
      </c>
      <c r="E29" s="76">
        <v>28641.97241787392</v>
      </c>
      <c r="F29" s="76"/>
      <c r="G29" s="76"/>
      <c r="H29" s="76">
        <v>34943.206349806176</v>
      </c>
      <c r="I29" s="76"/>
      <c r="J29" s="76"/>
      <c r="K29" s="19" t="s">
        <v>38</v>
      </c>
    </row>
    <row r="30" spans="2:13" s="11" customFormat="1">
      <c r="B30" s="42"/>
      <c r="C30" s="71" t="s">
        <v>92</v>
      </c>
      <c r="D30" s="72"/>
      <c r="E30" s="72"/>
      <c r="F30" s="72"/>
      <c r="G30" s="72"/>
      <c r="H30" s="72"/>
      <c r="I30" s="72"/>
      <c r="J30" s="73"/>
    </row>
    <row r="31" spans="2:13" s="7" customFormat="1">
      <c r="B31" s="35" t="s">
        <v>91</v>
      </c>
      <c r="C31" s="53" t="s">
        <v>23</v>
      </c>
      <c r="D31" s="6" t="s">
        <v>3</v>
      </c>
      <c r="E31" s="56">
        <v>6203.2046304683026</v>
      </c>
      <c r="F31" s="56"/>
      <c r="G31" s="56"/>
      <c r="H31" s="57">
        <v>7567.9096491713281</v>
      </c>
      <c r="I31" s="57"/>
      <c r="J31" s="58"/>
      <c r="K31" s="21" t="s">
        <v>39</v>
      </c>
      <c r="L31" s="8"/>
      <c r="M31" s="9"/>
    </row>
    <row r="32" spans="2:13" s="11" customFormat="1">
      <c r="B32" s="42"/>
      <c r="C32" s="92" t="s">
        <v>86</v>
      </c>
      <c r="D32" s="93"/>
      <c r="E32" s="93"/>
      <c r="F32" s="93"/>
      <c r="G32" s="93"/>
      <c r="H32" s="93"/>
      <c r="I32" s="93"/>
      <c r="J32" s="94"/>
    </row>
    <row r="33" spans="2:24" s="11" customFormat="1">
      <c r="B33" s="35" t="s">
        <v>87</v>
      </c>
      <c r="C33" s="54" t="s">
        <v>41</v>
      </c>
      <c r="D33" s="16" t="s">
        <v>3</v>
      </c>
      <c r="E33" s="76">
        <v>10157.16689070298</v>
      </c>
      <c r="F33" s="76"/>
      <c r="G33" s="76"/>
      <c r="H33" s="76">
        <v>12391.743606657636</v>
      </c>
      <c r="I33" s="76"/>
      <c r="J33" s="76"/>
      <c r="K33" s="18" t="s">
        <v>42</v>
      </c>
    </row>
    <row r="34" spans="2:24" s="11" customFormat="1">
      <c r="B34" s="42"/>
      <c r="C34" s="92" t="s">
        <v>88</v>
      </c>
      <c r="D34" s="93"/>
      <c r="E34" s="93"/>
      <c r="F34" s="93"/>
      <c r="G34" s="93"/>
      <c r="H34" s="93"/>
      <c r="I34" s="93"/>
      <c r="J34" s="94"/>
    </row>
    <row r="35" spans="2:24" s="11" customFormat="1" ht="38.25" customHeight="1">
      <c r="B35" s="35" t="s">
        <v>89</v>
      </c>
      <c r="C35" s="52" t="s">
        <v>25</v>
      </c>
      <c r="D35" s="16" t="s">
        <v>3</v>
      </c>
      <c r="E35" s="76">
        <v>290.86225713937915</v>
      </c>
      <c r="F35" s="76"/>
      <c r="G35" s="76"/>
      <c r="H35" s="76">
        <v>354.85195371004255</v>
      </c>
      <c r="I35" s="76"/>
      <c r="J35" s="76"/>
      <c r="K35" s="19" t="s">
        <v>43</v>
      </c>
    </row>
    <row r="36" spans="2:24" s="7" customFormat="1" hidden="1">
      <c r="B36" s="35" t="s">
        <v>90</v>
      </c>
      <c r="C36" s="36" t="s">
        <v>24</v>
      </c>
      <c r="D36" s="6" t="s">
        <v>3</v>
      </c>
      <c r="E36" s="101">
        <v>27.405496956124868</v>
      </c>
      <c r="F36" s="57"/>
      <c r="G36" s="57"/>
      <c r="H36" s="57">
        <v>33.434706286472341</v>
      </c>
      <c r="I36" s="57"/>
      <c r="J36" s="58"/>
      <c r="K36" s="21" t="s">
        <v>40</v>
      </c>
      <c r="L36" s="4"/>
      <c r="M36" s="5"/>
    </row>
    <row r="37" spans="2:24" s="7" customFormat="1">
      <c r="B37" s="43"/>
      <c r="C37" s="68" t="s">
        <v>187</v>
      </c>
      <c r="D37" s="69"/>
      <c r="E37" s="69"/>
      <c r="F37" s="69"/>
      <c r="G37" s="69"/>
      <c r="H37" s="69"/>
      <c r="I37" s="69"/>
      <c r="J37" s="70"/>
      <c r="K37" s="21"/>
      <c r="L37" s="4"/>
      <c r="M37" s="5"/>
    </row>
    <row r="38" spans="2:24" s="11" customFormat="1" ht="39.75" customHeight="1">
      <c r="B38" s="90" t="s">
        <v>101</v>
      </c>
      <c r="C38" s="99" t="s">
        <v>99</v>
      </c>
      <c r="D38" s="97" t="s">
        <v>27</v>
      </c>
      <c r="E38" s="95" t="s">
        <v>68</v>
      </c>
      <c r="F38" s="96"/>
      <c r="G38" s="95" t="s">
        <v>69</v>
      </c>
      <c r="H38" s="96"/>
      <c r="I38" s="95" t="s">
        <v>70</v>
      </c>
      <c r="J38" s="96"/>
      <c r="K38" s="19" t="s">
        <v>58</v>
      </c>
    </row>
    <row r="39" spans="2:24" s="11" customFormat="1" ht="13.5" customHeight="1">
      <c r="B39" s="91"/>
      <c r="C39" s="100"/>
      <c r="D39" s="98"/>
      <c r="E39" s="27" t="s">
        <v>0</v>
      </c>
      <c r="F39" s="27" t="s">
        <v>94</v>
      </c>
      <c r="G39" s="27" t="s">
        <v>0</v>
      </c>
      <c r="H39" s="27" t="s">
        <v>94</v>
      </c>
      <c r="I39" s="27" t="s">
        <v>0</v>
      </c>
      <c r="J39" s="27" t="s">
        <v>94</v>
      </c>
      <c r="K39" s="19"/>
    </row>
    <row r="40" spans="2:24" s="11" customFormat="1">
      <c r="B40" s="37" t="s">
        <v>102</v>
      </c>
      <c r="C40" s="102" t="s">
        <v>11</v>
      </c>
      <c r="D40" s="103"/>
      <c r="E40" s="103"/>
      <c r="F40" s="103"/>
      <c r="G40" s="103"/>
      <c r="H40" s="103"/>
      <c r="I40" s="103"/>
      <c r="J40" s="104"/>
    </row>
    <row r="41" spans="2:24" s="11" customFormat="1">
      <c r="B41" s="35" t="s">
        <v>103</v>
      </c>
      <c r="C41" s="23" t="s">
        <v>12</v>
      </c>
      <c r="D41" s="6" t="s">
        <v>13</v>
      </c>
      <c r="E41" s="33">
        <f>F41/1.22</f>
        <v>3390.0076797933425</v>
      </c>
      <c r="F41" s="33">
        <v>4135.8093693478777</v>
      </c>
      <c r="G41" s="33">
        <f>H41/1.22</f>
        <v>5034.6295196900146</v>
      </c>
      <c r="H41" s="33">
        <v>6142.2480140218177</v>
      </c>
      <c r="I41" s="33">
        <f>J41/1.22</f>
        <v>6679.2513595866849</v>
      </c>
      <c r="J41" s="33">
        <v>8148.6866586957558</v>
      </c>
      <c r="K41" s="48">
        <v>4135.8093693478777</v>
      </c>
      <c r="L41" s="47">
        <f t="shared" ref="L41:L49" si="0">K41-F41</f>
        <v>0</v>
      </c>
      <c r="M41" s="49">
        <v>6142.2480140218177</v>
      </c>
      <c r="N41" s="47">
        <f>M41-H41</f>
        <v>0</v>
      </c>
      <c r="O41" s="49">
        <v>8148.6866586957558</v>
      </c>
      <c r="P41" s="47">
        <f>O41-J41</f>
        <v>0</v>
      </c>
    </row>
    <row r="42" spans="2:24" s="11" customFormat="1">
      <c r="B42" s="20" t="s">
        <v>104</v>
      </c>
      <c r="C42" s="23" t="s">
        <v>14</v>
      </c>
      <c r="D42" s="6" t="s">
        <v>13</v>
      </c>
      <c r="E42" s="33">
        <f t="shared" ref="E42:G64" si="1">F42/1.22</f>
        <v>3878.4890195920407</v>
      </c>
      <c r="F42" s="33">
        <v>4731.7566039022895</v>
      </c>
      <c r="G42" s="33">
        <f t="shared" si="1"/>
        <v>5760.0675293880604</v>
      </c>
      <c r="H42" s="33">
        <v>7027.2823858534339</v>
      </c>
      <c r="I42" s="33">
        <f t="shared" ref="I42" si="2">J42/1.22</f>
        <v>7641.6700391840795</v>
      </c>
      <c r="J42" s="33">
        <v>9322.8374478045771</v>
      </c>
      <c r="K42" s="48">
        <v>4731.7566039022895</v>
      </c>
      <c r="L42" s="47">
        <f t="shared" si="0"/>
        <v>0</v>
      </c>
      <c r="M42" s="49">
        <v>7027.2823858534339</v>
      </c>
      <c r="N42" s="47">
        <f t="shared" ref="N42:N49" si="3">M42-H42</f>
        <v>0</v>
      </c>
      <c r="O42" s="49">
        <v>9322.8374478045771</v>
      </c>
      <c r="P42" s="47">
        <f t="shared" ref="P42:P49" si="4">O42-J42</f>
        <v>0</v>
      </c>
      <c r="R42" s="29"/>
      <c r="S42" s="105"/>
      <c r="T42" s="105"/>
      <c r="U42" s="105"/>
      <c r="V42" s="105"/>
      <c r="W42" s="89"/>
      <c r="X42" s="89"/>
    </row>
    <row r="43" spans="2:24" s="11" customFormat="1">
      <c r="B43" s="35" t="s">
        <v>105</v>
      </c>
      <c r="C43" s="23" t="s">
        <v>44</v>
      </c>
      <c r="D43" s="6" t="s">
        <v>13</v>
      </c>
      <c r="E43" s="33">
        <f t="shared" si="1"/>
        <v>4361.1388196312291</v>
      </c>
      <c r="F43" s="33">
        <v>5320.5893599500996</v>
      </c>
      <c r="G43" s="33">
        <f t="shared" si="1"/>
        <v>6476.8422294468446</v>
      </c>
      <c r="H43" s="33">
        <v>7901.7475199251503</v>
      </c>
      <c r="I43" s="33">
        <f t="shared" ref="I43" si="5">J43/1.22</f>
        <v>8592.5816392624602</v>
      </c>
      <c r="J43" s="33">
        <v>10482.949599900201</v>
      </c>
      <c r="K43" s="48">
        <v>5320.5893599500996</v>
      </c>
      <c r="L43" s="47">
        <f t="shared" si="0"/>
        <v>0</v>
      </c>
      <c r="M43" s="49">
        <v>7901.7475199251503</v>
      </c>
      <c r="N43" s="47">
        <f t="shared" si="3"/>
        <v>0</v>
      </c>
      <c r="O43" s="49">
        <v>10482.949599900201</v>
      </c>
      <c r="P43" s="47">
        <f t="shared" si="4"/>
        <v>0</v>
      </c>
      <c r="R43" s="29"/>
      <c r="S43" s="89"/>
      <c r="T43" s="89"/>
      <c r="U43" s="89"/>
      <c r="V43" s="89"/>
      <c r="W43" s="89"/>
      <c r="X43" s="89"/>
    </row>
    <row r="44" spans="2:24" s="11" customFormat="1">
      <c r="B44" s="20" t="s">
        <v>106</v>
      </c>
      <c r="C44" s="23" t="s">
        <v>45</v>
      </c>
      <c r="D44" s="6" t="s">
        <v>13</v>
      </c>
      <c r="E44" s="33">
        <f t="shared" si="1"/>
        <v>4843.7646196704191</v>
      </c>
      <c r="F44" s="33">
        <v>5909.3928359979109</v>
      </c>
      <c r="G44" s="33">
        <f t="shared" si="1"/>
        <v>7193.6529295056289</v>
      </c>
      <c r="H44" s="33">
        <v>8776.2565739968668</v>
      </c>
      <c r="I44" s="33">
        <f t="shared" ref="I44" si="6">J44/1.22</f>
        <v>9543.5052393408387</v>
      </c>
      <c r="J44" s="33">
        <v>11643.076391995823</v>
      </c>
      <c r="K44" s="48">
        <v>5909.3928359979109</v>
      </c>
      <c r="L44" s="47">
        <f t="shared" si="0"/>
        <v>0</v>
      </c>
      <c r="M44" s="49">
        <v>8776.2565739968668</v>
      </c>
      <c r="N44" s="47">
        <f t="shared" si="3"/>
        <v>0</v>
      </c>
      <c r="O44" s="49">
        <v>11643.076391995823</v>
      </c>
      <c r="P44" s="47">
        <f t="shared" si="4"/>
        <v>0</v>
      </c>
      <c r="R44" s="29"/>
      <c r="S44" s="89"/>
      <c r="T44" s="89"/>
      <c r="U44" s="89"/>
      <c r="V44" s="89"/>
      <c r="W44" s="89"/>
      <c r="X44" s="89"/>
    </row>
    <row r="45" spans="2:24" s="11" customFormat="1">
      <c r="B45" s="35" t="s">
        <v>107</v>
      </c>
      <c r="C45" s="23" t="s">
        <v>15</v>
      </c>
      <c r="D45" s="6" t="s">
        <v>13</v>
      </c>
      <c r="E45" s="33">
        <f t="shared" si="1"/>
        <v>5814.8597595083056</v>
      </c>
      <c r="F45" s="33">
        <v>7094.1289066001327</v>
      </c>
      <c r="G45" s="33">
        <f t="shared" si="1"/>
        <v>8635.8176392624573</v>
      </c>
      <c r="H45" s="33">
        <v>10535.697519900197</v>
      </c>
      <c r="I45" s="33">
        <f t="shared" ref="I45" si="7">J45/1.22</f>
        <v>11456.811519016612</v>
      </c>
      <c r="J45" s="33">
        <v>13977.310053200266</v>
      </c>
      <c r="K45" s="48">
        <v>7094.1289066001327</v>
      </c>
      <c r="L45" s="47">
        <f t="shared" si="0"/>
        <v>0</v>
      </c>
      <c r="M45" s="49">
        <v>10535.697519900197</v>
      </c>
      <c r="N45" s="47">
        <f t="shared" si="3"/>
        <v>0</v>
      </c>
      <c r="O45" s="49">
        <v>13977.310053200266</v>
      </c>
      <c r="P45" s="47">
        <f t="shared" si="4"/>
        <v>0</v>
      </c>
      <c r="R45" s="29"/>
      <c r="S45" s="29"/>
      <c r="T45" s="29"/>
      <c r="U45" s="29"/>
      <c r="V45" s="29"/>
      <c r="W45" s="29"/>
      <c r="X45" s="29"/>
    </row>
    <row r="46" spans="2:24" s="11" customFormat="1">
      <c r="B46" s="20" t="s">
        <v>108</v>
      </c>
      <c r="C46" s="23" t="s">
        <v>46</v>
      </c>
      <c r="D46" s="6" t="s">
        <v>13</v>
      </c>
      <c r="E46" s="33">
        <f t="shared" si="1"/>
        <v>6297.3895595474951</v>
      </c>
      <c r="F46" s="33">
        <v>7682.8152626479441</v>
      </c>
      <c r="G46" s="33">
        <f t="shared" si="1"/>
        <v>9352.4963393212438</v>
      </c>
      <c r="H46" s="33">
        <v>11410.045533971917</v>
      </c>
      <c r="I46" s="33">
        <f t="shared" ref="I46" si="8">J46/1.22</f>
        <v>12407.639119094993</v>
      </c>
      <c r="J46" s="33">
        <v>15137.319725295891</v>
      </c>
      <c r="K46" s="48">
        <v>7682.8152626479441</v>
      </c>
      <c r="L46" s="47">
        <f t="shared" si="0"/>
        <v>0</v>
      </c>
      <c r="M46" s="49">
        <v>11410.045533971917</v>
      </c>
      <c r="N46" s="47">
        <f t="shared" si="3"/>
        <v>0</v>
      </c>
      <c r="O46" s="49">
        <v>15137.319725295891</v>
      </c>
      <c r="P46" s="47">
        <f t="shared" si="4"/>
        <v>0</v>
      </c>
      <c r="R46" s="30"/>
      <c r="S46" s="29"/>
      <c r="T46" s="29"/>
      <c r="U46" s="29"/>
      <c r="V46" s="29"/>
      <c r="W46" s="29"/>
      <c r="X46" s="29"/>
    </row>
    <row r="47" spans="2:24" s="11" customFormat="1">
      <c r="B47" s="35" t="s">
        <v>109</v>
      </c>
      <c r="C47" s="23" t="s">
        <v>47</v>
      </c>
      <c r="D47" s="6" t="s">
        <v>13</v>
      </c>
      <c r="E47" s="33">
        <f t="shared" si="1"/>
        <v>6785.8828993461921</v>
      </c>
      <c r="F47" s="33">
        <v>8278.7771372023544</v>
      </c>
      <c r="G47" s="33">
        <f t="shared" si="1"/>
        <v>10077.922349019289</v>
      </c>
      <c r="H47" s="33">
        <v>12295.065265803532</v>
      </c>
      <c r="I47" s="33">
        <f t="shared" ref="I47" si="9">J47/1.22</f>
        <v>13370.021798692385</v>
      </c>
      <c r="J47" s="33">
        <v>16311.426594404709</v>
      </c>
      <c r="K47" s="49">
        <v>8278.7771372023544</v>
      </c>
      <c r="L47" s="47">
        <f t="shared" si="0"/>
        <v>0</v>
      </c>
      <c r="M47" s="49">
        <v>12295.065265803532</v>
      </c>
      <c r="N47" s="47">
        <f t="shared" si="3"/>
        <v>0</v>
      </c>
      <c r="O47" s="49">
        <v>16311.426594404709</v>
      </c>
      <c r="P47" s="47">
        <f t="shared" si="4"/>
        <v>0</v>
      </c>
      <c r="R47" s="29"/>
      <c r="S47" s="29"/>
      <c r="T47" s="29"/>
      <c r="U47" s="29"/>
      <c r="V47" s="29"/>
      <c r="W47" s="29"/>
      <c r="X47" s="29"/>
    </row>
    <row r="48" spans="2:24" s="11" customFormat="1">
      <c r="B48" s="20" t="s">
        <v>110</v>
      </c>
      <c r="C48" s="23" t="s">
        <v>16</v>
      </c>
      <c r="D48" s="6" t="s">
        <v>13</v>
      </c>
      <c r="E48" s="33">
        <f t="shared" si="1"/>
        <v>7268.5206993853826</v>
      </c>
      <c r="F48" s="33">
        <v>8867.5952532501669</v>
      </c>
      <c r="G48" s="33">
        <f t="shared" si="1"/>
        <v>10794.697049078073</v>
      </c>
      <c r="H48" s="33">
        <v>13169.53039987525</v>
      </c>
      <c r="I48" s="33">
        <f t="shared" ref="I48" si="10">J48/1.22</f>
        <v>14320.921398770768</v>
      </c>
      <c r="J48" s="33">
        <v>17471.524106500336</v>
      </c>
      <c r="K48" s="49">
        <v>8867.5952532501669</v>
      </c>
      <c r="L48" s="47">
        <f t="shared" si="0"/>
        <v>0</v>
      </c>
      <c r="M48" s="49">
        <v>13169.53039987525</v>
      </c>
      <c r="N48" s="47">
        <f t="shared" si="3"/>
        <v>0</v>
      </c>
      <c r="O48" s="49">
        <v>17471.524106500336</v>
      </c>
      <c r="P48" s="47">
        <f t="shared" si="4"/>
        <v>0</v>
      </c>
    </row>
    <row r="49" spans="2:16" s="11" customFormat="1">
      <c r="B49" s="35" t="s">
        <v>111</v>
      </c>
      <c r="C49" s="23" t="s">
        <v>48</v>
      </c>
      <c r="D49" s="6" t="s">
        <v>13</v>
      </c>
      <c r="E49" s="33">
        <f t="shared" si="1"/>
        <v>7751.1584994245723</v>
      </c>
      <c r="F49" s="33">
        <v>9456.4133692979776</v>
      </c>
      <c r="G49" s="33">
        <f t="shared" si="1"/>
        <v>11511.519749136858</v>
      </c>
      <c r="H49" s="33">
        <v>14044.054093946967</v>
      </c>
      <c r="I49" s="33">
        <f t="shared" ref="I49" si="11">J49/1.22</f>
        <v>15271.832998849142</v>
      </c>
      <c r="J49" s="33">
        <v>18631.636258595954</v>
      </c>
      <c r="K49" s="49">
        <v>9456.4133692979776</v>
      </c>
      <c r="L49" s="47">
        <f t="shared" si="0"/>
        <v>0</v>
      </c>
      <c r="M49" s="49">
        <v>14044.054093946967</v>
      </c>
      <c r="N49" s="47">
        <f t="shared" si="3"/>
        <v>0</v>
      </c>
      <c r="O49" s="49">
        <v>18631.636258595954</v>
      </c>
      <c r="P49" s="47">
        <f t="shared" si="4"/>
        <v>0</v>
      </c>
    </row>
    <row r="50" spans="2:16" s="11" customFormat="1" ht="39.75" customHeight="1">
      <c r="B50" s="74" t="s">
        <v>28</v>
      </c>
      <c r="C50" s="107" t="s">
        <v>29</v>
      </c>
      <c r="D50" s="97" t="s">
        <v>27</v>
      </c>
      <c r="E50" s="95" t="s">
        <v>68</v>
      </c>
      <c r="F50" s="96"/>
      <c r="G50" s="95" t="s">
        <v>69</v>
      </c>
      <c r="H50" s="96"/>
      <c r="I50" s="95" t="s">
        <v>70</v>
      </c>
      <c r="J50" s="96"/>
      <c r="K50" s="19" t="s">
        <v>58</v>
      </c>
      <c r="L50" s="31"/>
      <c r="M50" s="49"/>
    </row>
    <row r="51" spans="2:16" s="11" customFormat="1" ht="17.25" customHeight="1">
      <c r="B51" s="75"/>
      <c r="C51" s="107"/>
      <c r="D51" s="98"/>
      <c r="E51" s="27" t="s">
        <v>0</v>
      </c>
      <c r="F51" s="27" t="s">
        <v>94</v>
      </c>
      <c r="G51" s="27" t="s">
        <v>0</v>
      </c>
      <c r="H51" s="27" t="s">
        <v>94</v>
      </c>
      <c r="I51" s="27" t="s">
        <v>0</v>
      </c>
      <c r="J51" s="27" t="s">
        <v>94</v>
      </c>
      <c r="K51" s="19"/>
      <c r="L51" s="31"/>
    </row>
    <row r="52" spans="2:16" s="11" customFormat="1">
      <c r="B52" s="20" t="s">
        <v>112</v>
      </c>
      <c r="C52" s="23" t="s">
        <v>17</v>
      </c>
      <c r="D52" s="6" t="s">
        <v>13</v>
      </c>
      <c r="E52" s="33">
        <f t="shared" si="1"/>
        <v>8239.6038392232695</v>
      </c>
      <c r="F52" s="33">
        <v>10052.316683852388</v>
      </c>
      <c r="G52" s="33">
        <f t="shared" si="1"/>
        <v>12236.909758834905</v>
      </c>
      <c r="H52" s="33">
        <v>14929.029905778583</v>
      </c>
      <c r="I52" s="33">
        <f t="shared" ref="I52" si="12">J52/1.22</f>
        <v>16234.215678446539</v>
      </c>
      <c r="J52" s="33">
        <v>19805.743127704776</v>
      </c>
      <c r="K52" s="49">
        <v>10052.316683852388</v>
      </c>
      <c r="L52" s="47">
        <f>K52-F52</f>
        <v>0</v>
      </c>
      <c r="M52" s="49">
        <v>14929.029905778583</v>
      </c>
      <c r="N52" s="47">
        <f>M52-H52</f>
        <v>0</v>
      </c>
      <c r="O52" s="49">
        <v>19805.743127704776</v>
      </c>
      <c r="P52" s="47">
        <f>O52-J52</f>
        <v>0</v>
      </c>
    </row>
    <row r="53" spans="2:16" s="11" customFormat="1">
      <c r="B53" s="35" t="s">
        <v>113</v>
      </c>
      <c r="C53" s="23" t="s">
        <v>49</v>
      </c>
      <c r="D53" s="6" t="s">
        <v>13</v>
      </c>
      <c r="E53" s="33">
        <f t="shared" si="1"/>
        <v>8722.2176392624588</v>
      </c>
      <c r="F53" s="33">
        <v>10641.1055199002</v>
      </c>
      <c r="G53" s="33">
        <f t="shared" si="1"/>
        <v>12953.720458893689</v>
      </c>
      <c r="H53" s="33">
        <v>15803.538959850301</v>
      </c>
      <c r="I53" s="33">
        <f t="shared" ref="I53" si="13">J53/1.22</f>
        <v>17185.151278524918</v>
      </c>
      <c r="J53" s="33">
        <v>20965.884559800401</v>
      </c>
      <c r="K53" s="49">
        <v>10641.1055199002</v>
      </c>
      <c r="L53" s="47">
        <f t="shared" ref="L53:L64" si="14">K53-F53</f>
        <v>0</v>
      </c>
      <c r="M53" s="49">
        <v>15803.538959850301</v>
      </c>
      <c r="N53" s="47">
        <f t="shared" ref="N53:N64" si="15">M53-H53</f>
        <v>0</v>
      </c>
      <c r="O53" s="49">
        <v>20965.884559800401</v>
      </c>
      <c r="P53" s="47">
        <f t="shared" ref="P53:P64" si="16">O53-J53</f>
        <v>0</v>
      </c>
    </row>
    <row r="54" spans="2:16" s="11" customFormat="1">
      <c r="B54" s="20" t="s">
        <v>114</v>
      </c>
      <c r="C54" s="23" t="s">
        <v>18</v>
      </c>
      <c r="D54" s="6" t="s">
        <v>13</v>
      </c>
      <c r="E54" s="33">
        <f t="shared" si="1"/>
        <v>11799.996891169232</v>
      </c>
      <c r="F54" s="33">
        <v>14395.996207226463</v>
      </c>
      <c r="G54" s="33">
        <f t="shared" si="1"/>
        <v>17467.399336753846</v>
      </c>
      <c r="H54" s="33">
        <v>21310.227190839691</v>
      </c>
      <c r="I54" s="33">
        <f t="shared" ref="I54" si="17">J54/1.22</f>
        <v>23134.789782338466</v>
      </c>
      <c r="J54" s="33">
        <v>28224.44353445293</v>
      </c>
      <c r="K54" s="49">
        <v>14395.996207226463</v>
      </c>
      <c r="L54" s="47">
        <f t="shared" si="14"/>
        <v>0</v>
      </c>
      <c r="M54" s="49">
        <v>21310.227190839691</v>
      </c>
      <c r="N54" s="47">
        <f t="shared" si="15"/>
        <v>0</v>
      </c>
      <c r="O54" s="49">
        <v>28224.44353445293</v>
      </c>
      <c r="P54" s="47">
        <f t="shared" si="16"/>
        <v>0</v>
      </c>
    </row>
    <row r="55" spans="2:16" s="11" customFormat="1">
      <c r="B55" s="35" t="s">
        <v>115</v>
      </c>
      <c r="C55" s="23" t="s">
        <v>50</v>
      </c>
      <c r="D55" s="6" t="s">
        <v>13</v>
      </c>
      <c r="E55" s="33">
        <f t="shared" si="1"/>
        <v>12974.984437620396</v>
      </c>
      <c r="F55" s="33">
        <v>15829.481013896884</v>
      </c>
      <c r="G55" s="33">
        <f t="shared" si="1"/>
        <v>19206.690656430597</v>
      </c>
      <c r="H55" s="33">
        <v>23432.162600845328</v>
      </c>
      <c r="I55" s="33">
        <f t="shared" ref="I55" si="18">J55/1.22</f>
        <v>25438.444875240792</v>
      </c>
      <c r="J55" s="33">
        <v>31034.902747793763</v>
      </c>
      <c r="K55" s="49">
        <v>15829.481013896884</v>
      </c>
      <c r="L55" s="47">
        <f t="shared" si="14"/>
        <v>0</v>
      </c>
      <c r="M55" s="49">
        <v>23432.162600845328</v>
      </c>
      <c r="N55" s="47">
        <f t="shared" si="15"/>
        <v>0</v>
      </c>
      <c r="O55" s="49">
        <v>31034.902747793763</v>
      </c>
      <c r="P55" s="47">
        <f t="shared" si="16"/>
        <v>0</v>
      </c>
    </row>
    <row r="56" spans="2:16" s="11" customFormat="1">
      <c r="B56" s="20" t="s">
        <v>116</v>
      </c>
      <c r="C56" s="23" t="s">
        <v>51</v>
      </c>
      <c r="D56" s="6" t="s">
        <v>13</v>
      </c>
      <c r="E56" s="33">
        <f t="shared" si="1"/>
        <v>14157.137330736927</v>
      </c>
      <c r="F56" s="33">
        <v>17271.707543499051</v>
      </c>
      <c r="G56" s="33">
        <f t="shared" si="1"/>
        <v>20956.627996105395</v>
      </c>
      <c r="H56" s="33">
        <v>25567.08615524858</v>
      </c>
      <c r="I56" s="33">
        <f t="shared" ref="I56" si="19">J56/1.22</f>
        <v>27756.10666147387</v>
      </c>
      <c r="J56" s="33">
        <v>33862.450126998119</v>
      </c>
      <c r="K56" s="49">
        <v>17271.707543499051</v>
      </c>
      <c r="L56" s="47">
        <f t="shared" si="14"/>
        <v>0</v>
      </c>
      <c r="M56" s="49">
        <v>25567.08615524858</v>
      </c>
      <c r="N56" s="47">
        <f t="shared" si="15"/>
        <v>0</v>
      </c>
      <c r="O56" s="49">
        <v>33862.450126998119</v>
      </c>
      <c r="P56" s="47">
        <f t="shared" si="16"/>
        <v>0</v>
      </c>
    </row>
    <row r="57" spans="2:16" s="11" customFormat="1">
      <c r="B57" s="35" t="s">
        <v>117</v>
      </c>
      <c r="C57" s="23" t="s">
        <v>19</v>
      </c>
      <c r="D57" s="6" t="s">
        <v>13</v>
      </c>
      <c r="E57" s="33">
        <f t="shared" si="1"/>
        <v>15339.278223853464</v>
      </c>
      <c r="F57" s="33">
        <v>18713.919433101226</v>
      </c>
      <c r="G57" s="33">
        <f t="shared" si="1"/>
        <v>22706.541335780199</v>
      </c>
      <c r="H57" s="33">
        <v>27701.980429651841</v>
      </c>
      <c r="I57" s="33">
        <f t="shared" ref="I57" si="20">J57/1.22</f>
        <v>30073.768447706931</v>
      </c>
      <c r="J57" s="33">
        <v>36689.997506202453</v>
      </c>
      <c r="K57" s="49">
        <v>18713.919433101226</v>
      </c>
      <c r="L57" s="47">
        <f t="shared" si="14"/>
        <v>0</v>
      </c>
      <c r="M57" s="49">
        <v>27701.980429651841</v>
      </c>
      <c r="N57" s="47">
        <f t="shared" si="15"/>
        <v>0</v>
      </c>
      <c r="O57" s="49">
        <v>36689.997506202453</v>
      </c>
      <c r="P57" s="47">
        <f t="shared" si="16"/>
        <v>0</v>
      </c>
    </row>
    <row r="58" spans="2:16" s="11" customFormat="1">
      <c r="B58" s="20" t="s">
        <v>118</v>
      </c>
      <c r="C58" s="23" t="s">
        <v>52</v>
      </c>
      <c r="D58" s="6" t="s">
        <v>13</v>
      </c>
      <c r="E58" s="33">
        <f t="shared" si="1"/>
        <v>16514.349770304631</v>
      </c>
      <c r="F58" s="33">
        <v>20147.506719771649</v>
      </c>
      <c r="G58" s="33">
        <f t="shared" si="1"/>
        <v>24445.916655456942</v>
      </c>
      <c r="H58" s="33">
        <v>29824.018319657469</v>
      </c>
      <c r="I58" s="33">
        <f t="shared" ref="I58" si="21">J58/1.22</f>
        <v>32377.555540609261</v>
      </c>
      <c r="J58" s="33">
        <v>39500.617759543296</v>
      </c>
      <c r="K58" s="49">
        <v>20147.506719771649</v>
      </c>
      <c r="L58" s="47">
        <f t="shared" si="14"/>
        <v>0</v>
      </c>
      <c r="M58" s="49">
        <v>29824.018319657469</v>
      </c>
      <c r="N58" s="47">
        <f t="shared" si="15"/>
        <v>0</v>
      </c>
      <c r="O58" s="49">
        <v>39500.617759543296</v>
      </c>
      <c r="P58" s="47">
        <f t="shared" si="16"/>
        <v>0</v>
      </c>
    </row>
    <row r="59" spans="2:16" s="11" customFormat="1">
      <c r="B59" s="35" t="s">
        <v>119</v>
      </c>
      <c r="C59" s="23" t="s">
        <v>20</v>
      </c>
      <c r="D59" s="6" t="s">
        <v>13</v>
      </c>
      <c r="E59" s="33">
        <f t="shared" si="1"/>
        <v>17696.370663421167</v>
      </c>
      <c r="F59" s="33">
        <v>21589.572209373822</v>
      </c>
      <c r="G59" s="33">
        <f t="shared" si="1"/>
        <v>26195.745995131743</v>
      </c>
      <c r="H59" s="33">
        <v>31958.810114060725</v>
      </c>
      <c r="I59" s="33">
        <f t="shared" ref="I59" si="22">J59/1.22</f>
        <v>34695.121326842331</v>
      </c>
      <c r="J59" s="34">
        <v>42328.048018747642</v>
      </c>
      <c r="K59" s="49">
        <v>21589.572209373822</v>
      </c>
      <c r="L59" s="47">
        <f t="shared" si="14"/>
        <v>0</v>
      </c>
      <c r="M59" s="49">
        <v>31958.810114060725</v>
      </c>
      <c r="N59" s="47">
        <f t="shared" si="15"/>
        <v>0</v>
      </c>
      <c r="O59" s="49">
        <v>42328.048018747642</v>
      </c>
      <c r="P59" s="47">
        <f t="shared" si="16"/>
        <v>0</v>
      </c>
    </row>
    <row r="60" spans="2:16" s="11" customFormat="1">
      <c r="B60" s="20" t="s">
        <v>120</v>
      </c>
      <c r="C60" s="23" t="s">
        <v>53</v>
      </c>
      <c r="D60" s="6" t="s">
        <v>13</v>
      </c>
      <c r="E60" s="33">
        <f t="shared" si="1"/>
        <v>20186.459102988865</v>
      </c>
      <c r="F60" s="33">
        <v>24627.480105646417</v>
      </c>
      <c r="G60" s="33">
        <f t="shared" si="1"/>
        <v>29817.91065448329</v>
      </c>
      <c r="H60" s="33">
        <v>36377.850998469614</v>
      </c>
      <c r="I60" s="33">
        <f t="shared" ref="I60" si="23">J60/1.22</f>
        <v>39449.386205977724</v>
      </c>
      <c r="J60" s="34">
        <v>48128.251171292824</v>
      </c>
      <c r="K60" s="49">
        <v>24627.480105646417</v>
      </c>
      <c r="L60" s="47">
        <f t="shared" si="14"/>
        <v>0</v>
      </c>
      <c r="M60" s="49">
        <v>36377.850998469614</v>
      </c>
      <c r="N60" s="47">
        <f t="shared" si="15"/>
        <v>0</v>
      </c>
      <c r="O60" s="49">
        <v>48128.251171292824</v>
      </c>
      <c r="P60" s="47">
        <f t="shared" si="16"/>
        <v>0</v>
      </c>
    </row>
    <row r="61" spans="2:16" s="11" customFormat="1">
      <c r="B61" s="35" t="s">
        <v>121</v>
      </c>
      <c r="C61" s="23" t="s">
        <v>54</v>
      </c>
      <c r="D61" s="6" t="s">
        <v>13</v>
      </c>
      <c r="E61" s="33">
        <f t="shared" si="1"/>
        <v>22533.556889221931</v>
      </c>
      <c r="F61" s="33">
        <v>27490.939404850757</v>
      </c>
      <c r="G61" s="33">
        <f t="shared" si="1"/>
        <v>33300.541333832894</v>
      </c>
      <c r="H61" s="33">
        <v>40626.660427276132</v>
      </c>
      <c r="I61" s="33">
        <f t="shared" ref="I61" si="24">J61/1.22</f>
        <v>44067.573778443868</v>
      </c>
      <c r="J61" s="34">
        <v>53762.440009701517</v>
      </c>
      <c r="K61" s="49">
        <v>27490.939404850757</v>
      </c>
      <c r="L61" s="47">
        <f t="shared" si="14"/>
        <v>0</v>
      </c>
      <c r="M61" s="49">
        <v>40626.660427276132</v>
      </c>
      <c r="N61" s="47">
        <f t="shared" si="15"/>
        <v>0</v>
      </c>
      <c r="O61" s="49">
        <v>53762.440009701517</v>
      </c>
      <c r="P61" s="47">
        <f t="shared" si="16"/>
        <v>0</v>
      </c>
    </row>
    <row r="62" spans="2:16" s="11" customFormat="1">
      <c r="B62" s="20" t="s">
        <v>122</v>
      </c>
      <c r="C62" s="23" t="s">
        <v>55</v>
      </c>
      <c r="D62" s="6" t="s">
        <v>13</v>
      </c>
      <c r="E62" s="33">
        <f t="shared" si="1"/>
        <v>24873.549328789628</v>
      </c>
      <c r="F62" s="33">
        <v>30345.730181123345</v>
      </c>
      <c r="G62" s="33">
        <f t="shared" si="1"/>
        <v>36772.621993184446</v>
      </c>
      <c r="H62" s="33">
        <v>44862.59883168502</v>
      </c>
      <c r="I62" s="33">
        <f t="shared" ref="I62" si="25">J62/1.22</f>
        <v>48671.742657579256</v>
      </c>
      <c r="J62" s="34">
        <v>59379.526042246689</v>
      </c>
      <c r="K62" s="49">
        <v>30345.730181123345</v>
      </c>
      <c r="L62" s="47">
        <f t="shared" si="14"/>
        <v>0</v>
      </c>
      <c r="M62" s="49">
        <v>44862.59883168502</v>
      </c>
      <c r="N62" s="47">
        <f t="shared" si="15"/>
        <v>0</v>
      </c>
      <c r="O62" s="49">
        <v>59379.526042246689</v>
      </c>
      <c r="P62" s="47">
        <f t="shared" si="16"/>
        <v>0</v>
      </c>
    </row>
    <row r="63" spans="2:16" s="11" customFormat="1">
      <c r="B63" s="35" t="s">
        <v>123</v>
      </c>
      <c r="C63" s="23" t="s">
        <v>56</v>
      </c>
      <c r="D63" s="6" t="s">
        <v>13</v>
      </c>
      <c r="E63" s="33">
        <f t="shared" si="1"/>
        <v>27213.625768357331</v>
      </c>
      <c r="F63" s="33">
        <v>33200.623437395945</v>
      </c>
      <c r="G63" s="33">
        <f t="shared" si="1"/>
        <v>40244.858652535993</v>
      </c>
      <c r="H63" s="33">
        <v>49098.727556093909</v>
      </c>
      <c r="I63" s="33">
        <f t="shared" ref="I63" si="26">J63/1.22</f>
        <v>53276.079536714664</v>
      </c>
      <c r="J63" s="34">
        <v>64996.817034791886</v>
      </c>
      <c r="K63" s="49">
        <v>33200.623437395945</v>
      </c>
      <c r="L63" s="47">
        <f t="shared" si="14"/>
        <v>0</v>
      </c>
      <c r="M63" s="49">
        <v>49098.727556093909</v>
      </c>
      <c r="N63" s="47">
        <f t="shared" si="15"/>
        <v>0</v>
      </c>
      <c r="O63" s="49">
        <v>64996.817034791886</v>
      </c>
      <c r="P63" s="47">
        <f t="shared" si="16"/>
        <v>0</v>
      </c>
    </row>
    <row r="64" spans="2:16" s="11" customFormat="1">
      <c r="B64" s="20" t="s">
        <v>124</v>
      </c>
      <c r="C64" s="23" t="s">
        <v>57</v>
      </c>
      <c r="D64" s="6" t="s">
        <v>13</v>
      </c>
      <c r="E64" s="33">
        <f t="shared" si="1"/>
        <v>29560.627554590395</v>
      </c>
      <c r="F64" s="33">
        <v>36063.965616600282</v>
      </c>
      <c r="G64" s="33">
        <f t="shared" si="1"/>
        <v>43727.381331885597</v>
      </c>
      <c r="H64" s="33">
        <v>53347.405224900431</v>
      </c>
      <c r="I64" s="33">
        <f t="shared" ref="I64" si="27">J64/1.22</f>
        <v>57894.1231091808</v>
      </c>
      <c r="J64" s="34">
        <v>70630.830193200571</v>
      </c>
      <c r="K64" s="49">
        <v>36063.965616600282</v>
      </c>
      <c r="L64" s="47">
        <f t="shared" si="14"/>
        <v>0</v>
      </c>
      <c r="M64" s="49">
        <v>53347.405224900431</v>
      </c>
      <c r="N64" s="47">
        <f t="shared" si="15"/>
        <v>0</v>
      </c>
      <c r="O64" s="49">
        <v>70630.830193200571</v>
      </c>
      <c r="P64" s="47">
        <f t="shared" si="16"/>
        <v>0</v>
      </c>
    </row>
    <row r="65" spans="2:16" s="11" customFormat="1">
      <c r="B65" s="37" t="s">
        <v>125</v>
      </c>
      <c r="C65" s="108" t="s">
        <v>21</v>
      </c>
      <c r="D65" s="109"/>
      <c r="E65" s="109"/>
      <c r="F65" s="109"/>
      <c r="G65" s="109"/>
      <c r="H65" s="109"/>
      <c r="I65" s="109"/>
      <c r="J65" s="110"/>
    </row>
    <row r="66" spans="2:16" s="11" customFormat="1">
      <c r="B66" s="20" t="s">
        <v>126</v>
      </c>
      <c r="C66" s="23" t="s">
        <v>12</v>
      </c>
      <c r="D66" s="6" t="s">
        <v>13</v>
      </c>
      <c r="E66" s="33">
        <f>F66/1.22</f>
        <v>2424.7440797149634</v>
      </c>
      <c r="F66" s="33">
        <v>2958.1877772522553</v>
      </c>
      <c r="G66" s="33">
        <f>H66/1.22</f>
        <v>3601.0921195724454</v>
      </c>
      <c r="H66" s="33">
        <v>4393.3323858783833</v>
      </c>
      <c r="I66" s="33">
        <f>J66/1.22</f>
        <v>4777.4281594299273</v>
      </c>
      <c r="J66" s="34">
        <v>5828.4623545045115</v>
      </c>
      <c r="K66" s="49">
        <v>2958.1877772522553</v>
      </c>
      <c r="L66" s="47">
        <f t="shared" ref="L66" si="28">K66-F66</f>
        <v>0</v>
      </c>
      <c r="M66" s="49">
        <v>4393.3323858783833</v>
      </c>
      <c r="N66" s="47">
        <f t="shared" ref="N66" si="29">M66-H66</f>
        <v>0</v>
      </c>
      <c r="O66" s="49">
        <v>5828.4623545045115</v>
      </c>
      <c r="P66" s="47">
        <f t="shared" ref="P66" si="30">O66-J66</f>
        <v>0</v>
      </c>
    </row>
    <row r="67" spans="2:16" s="11" customFormat="1">
      <c r="B67" s="20" t="s">
        <v>127</v>
      </c>
      <c r="C67" s="23" t="s">
        <v>14</v>
      </c>
      <c r="D67" s="6" t="s">
        <v>13</v>
      </c>
      <c r="E67" s="33">
        <f t="shared" ref="E67:G87" si="31">F67/1.22</f>
        <v>2907.3938797541537</v>
      </c>
      <c r="F67" s="33">
        <v>3547.0205333000672</v>
      </c>
      <c r="G67" s="33">
        <f t="shared" si="31"/>
        <v>4317.8668196312292</v>
      </c>
      <c r="H67" s="33">
        <v>5267.7975199500997</v>
      </c>
      <c r="I67" s="33">
        <f t="shared" ref="I67" si="32">J67/1.22</f>
        <v>5728.3517595083058</v>
      </c>
      <c r="J67" s="34">
        <v>6988.5891466001331</v>
      </c>
      <c r="K67" s="49">
        <v>3547.0205333000672</v>
      </c>
      <c r="L67" s="47">
        <f t="shared" ref="L67:L87" si="33">K67-F67</f>
        <v>0</v>
      </c>
      <c r="M67" s="49">
        <v>5267.7975199500997</v>
      </c>
      <c r="N67" s="47">
        <f t="shared" ref="N67:N87" si="34">M67-H67</f>
        <v>0</v>
      </c>
      <c r="O67" s="49">
        <v>6988.5891466001331</v>
      </c>
      <c r="P67" s="47">
        <f t="shared" ref="P67:P87" si="35">O67-J67</f>
        <v>0</v>
      </c>
    </row>
    <row r="68" spans="2:16" s="11" customFormat="1">
      <c r="B68" s="20" t="s">
        <v>128</v>
      </c>
      <c r="C68" s="23" t="s">
        <v>44</v>
      </c>
      <c r="D68" s="6" t="s">
        <v>13</v>
      </c>
      <c r="E68" s="33">
        <f t="shared" si="31"/>
        <v>3390.0076797933425</v>
      </c>
      <c r="F68" s="33">
        <v>4135.8093693478777</v>
      </c>
      <c r="G68" s="33">
        <f t="shared" si="31"/>
        <v>5034.6295196900146</v>
      </c>
      <c r="H68" s="33">
        <v>6142.2480140218177</v>
      </c>
      <c r="I68" s="33">
        <f t="shared" ref="I68" si="36">J68/1.22</f>
        <v>6679.2513595866849</v>
      </c>
      <c r="J68" s="34">
        <v>8148.6866586957558</v>
      </c>
      <c r="K68" s="49">
        <v>4135.8093693478777</v>
      </c>
      <c r="L68" s="47">
        <f t="shared" si="33"/>
        <v>0</v>
      </c>
      <c r="M68" s="49">
        <v>6142.2480140218177</v>
      </c>
      <c r="N68" s="47">
        <f t="shared" si="34"/>
        <v>0</v>
      </c>
      <c r="O68" s="49">
        <v>8148.6866586957558</v>
      </c>
      <c r="P68" s="47">
        <f t="shared" si="35"/>
        <v>0</v>
      </c>
    </row>
    <row r="69" spans="2:16" s="11" customFormat="1">
      <c r="B69" s="20" t="s">
        <v>129</v>
      </c>
      <c r="C69" s="23" t="s">
        <v>45</v>
      </c>
      <c r="D69" s="6" t="s">
        <v>13</v>
      </c>
      <c r="E69" s="33">
        <f t="shared" si="31"/>
        <v>3878.4890195920407</v>
      </c>
      <c r="F69" s="33">
        <v>4731.7566039022895</v>
      </c>
      <c r="G69" s="33">
        <f t="shared" si="31"/>
        <v>5760.0675293880604</v>
      </c>
      <c r="H69" s="33">
        <v>7027.2823858534339</v>
      </c>
      <c r="I69" s="33">
        <f t="shared" ref="I69" si="37">J69/1.22</f>
        <v>7641.6700391840795</v>
      </c>
      <c r="J69" s="34">
        <v>9322.8374478045771</v>
      </c>
      <c r="K69" s="49">
        <v>4731.7566039022895</v>
      </c>
      <c r="L69" s="47">
        <f t="shared" si="33"/>
        <v>0</v>
      </c>
      <c r="M69" s="49">
        <v>7027.2823858534339</v>
      </c>
      <c r="N69" s="47">
        <f t="shared" si="34"/>
        <v>0</v>
      </c>
      <c r="O69" s="49">
        <v>9322.8374478045771</v>
      </c>
      <c r="P69" s="47">
        <f t="shared" si="35"/>
        <v>0</v>
      </c>
    </row>
    <row r="70" spans="2:16" s="11" customFormat="1">
      <c r="B70" s="20" t="s">
        <v>130</v>
      </c>
      <c r="C70" s="23" t="s">
        <v>15</v>
      </c>
      <c r="D70" s="6" t="s">
        <v>13</v>
      </c>
      <c r="E70" s="33">
        <f t="shared" si="31"/>
        <v>4361.1388196312291</v>
      </c>
      <c r="F70" s="33">
        <v>5320.5893599500996</v>
      </c>
      <c r="G70" s="33">
        <f t="shared" si="31"/>
        <v>6476.8422294468446</v>
      </c>
      <c r="H70" s="33">
        <v>7901.7475199251503</v>
      </c>
      <c r="I70" s="33">
        <f t="shared" ref="I70" si="38">J70/1.22</f>
        <v>8592.5816392624602</v>
      </c>
      <c r="J70" s="34">
        <v>10482.949599900201</v>
      </c>
      <c r="K70" s="49">
        <v>5320.5893599500996</v>
      </c>
      <c r="L70" s="47">
        <f t="shared" si="33"/>
        <v>0</v>
      </c>
      <c r="M70" s="49">
        <v>7901.7475199251503</v>
      </c>
      <c r="N70" s="47">
        <f t="shared" si="34"/>
        <v>0</v>
      </c>
      <c r="O70" s="49">
        <v>10482.949599900201</v>
      </c>
      <c r="P70" s="47">
        <f t="shared" si="35"/>
        <v>0</v>
      </c>
    </row>
    <row r="71" spans="2:16" s="11" customFormat="1">
      <c r="B71" s="20" t="s">
        <v>131</v>
      </c>
      <c r="C71" s="23" t="s">
        <v>46</v>
      </c>
      <c r="D71" s="6" t="s">
        <v>13</v>
      </c>
      <c r="E71" s="33">
        <f t="shared" si="31"/>
        <v>4843.7646196704191</v>
      </c>
      <c r="F71" s="33">
        <v>5909.3928359979109</v>
      </c>
      <c r="G71" s="33">
        <f t="shared" si="31"/>
        <v>7193.6529295056289</v>
      </c>
      <c r="H71" s="33">
        <v>8776.2565739968668</v>
      </c>
      <c r="I71" s="33">
        <f t="shared" ref="I71" si="39">J71/1.22</f>
        <v>9543.5052393408387</v>
      </c>
      <c r="J71" s="34">
        <v>11643.076391995823</v>
      </c>
      <c r="K71" s="49">
        <v>5909.3928359979109</v>
      </c>
      <c r="L71" s="47">
        <f t="shared" si="33"/>
        <v>0</v>
      </c>
      <c r="M71" s="49">
        <v>8776.2565739968668</v>
      </c>
      <c r="N71" s="47">
        <f t="shared" si="34"/>
        <v>0</v>
      </c>
      <c r="O71" s="49">
        <v>11643.076391995823</v>
      </c>
      <c r="P71" s="47">
        <f t="shared" si="35"/>
        <v>0</v>
      </c>
    </row>
    <row r="72" spans="2:16" s="11" customFormat="1">
      <c r="B72" s="20" t="s">
        <v>132</v>
      </c>
      <c r="C72" s="23" t="s">
        <v>47</v>
      </c>
      <c r="D72" s="6" t="s">
        <v>13</v>
      </c>
      <c r="E72" s="33">
        <f t="shared" si="31"/>
        <v>5332.1979594691174</v>
      </c>
      <c r="F72" s="33">
        <v>6505.2815105523232</v>
      </c>
      <c r="G72" s="33">
        <f t="shared" si="31"/>
        <v>7919.042939203674</v>
      </c>
      <c r="H72" s="33">
        <v>9661.2323858284817</v>
      </c>
      <c r="I72" s="33">
        <f t="shared" ref="I72" si="40">J72/1.22</f>
        <v>10505.851918938235</v>
      </c>
      <c r="J72" s="34">
        <v>12817.139341104647</v>
      </c>
      <c r="K72" s="49">
        <v>6505.2815105523232</v>
      </c>
      <c r="L72" s="47">
        <f t="shared" si="33"/>
        <v>0</v>
      </c>
      <c r="M72" s="49">
        <v>9661.2323858284817</v>
      </c>
      <c r="N72" s="47">
        <f t="shared" si="34"/>
        <v>0</v>
      </c>
      <c r="O72" s="49">
        <v>12817.139341104647</v>
      </c>
      <c r="P72" s="47">
        <f t="shared" si="35"/>
        <v>0</v>
      </c>
    </row>
    <row r="73" spans="2:16" s="11" customFormat="1">
      <c r="B73" s="20" t="s">
        <v>133</v>
      </c>
      <c r="C73" s="23" t="s">
        <v>16</v>
      </c>
      <c r="D73" s="6" t="s">
        <v>13</v>
      </c>
      <c r="E73" s="33">
        <f t="shared" si="31"/>
        <v>5814.8597595083056</v>
      </c>
      <c r="F73" s="33">
        <v>7094.1289066001327</v>
      </c>
      <c r="G73" s="33">
        <f t="shared" si="31"/>
        <v>8635.8176392624573</v>
      </c>
      <c r="H73" s="33">
        <v>10535.697519900197</v>
      </c>
      <c r="I73" s="33">
        <f t="shared" ref="I73" si="41">J73/1.22</f>
        <v>11456.811519016612</v>
      </c>
      <c r="J73" s="34">
        <v>13977.310053200266</v>
      </c>
      <c r="K73" s="49">
        <v>7094.1289066001327</v>
      </c>
      <c r="L73" s="47">
        <f t="shared" si="33"/>
        <v>0</v>
      </c>
      <c r="M73" s="49">
        <v>10535.697519900197</v>
      </c>
      <c r="N73" s="47">
        <f t="shared" si="34"/>
        <v>0</v>
      </c>
      <c r="O73" s="49">
        <v>13977.310053200266</v>
      </c>
      <c r="P73" s="47">
        <f t="shared" si="35"/>
        <v>0</v>
      </c>
    </row>
    <row r="74" spans="2:16" s="11" customFormat="1">
      <c r="B74" s="20" t="s">
        <v>134</v>
      </c>
      <c r="C74" s="23" t="s">
        <v>48</v>
      </c>
      <c r="D74" s="6" t="s">
        <v>13</v>
      </c>
      <c r="E74" s="33">
        <f t="shared" si="31"/>
        <v>6297.3895595474951</v>
      </c>
      <c r="F74" s="33">
        <v>7682.8152626479441</v>
      </c>
      <c r="G74" s="33">
        <f t="shared" si="31"/>
        <v>9352.4963393212438</v>
      </c>
      <c r="H74" s="33">
        <v>11410.045533971917</v>
      </c>
      <c r="I74" s="33">
        <f t="shared" ref="I74" si="42">J74/1.22</f>
        <v>12407.639119094993</v>
      </c>
      <c r="J74" s="34">
        <v>15137.319725295891</v>
      </c>
      <c r="K74" s="49">
        <v>7682.8152626479441</v>
      </c>
      <c r="L74" s="47">
        <f t="shared" si="33"/>
        <v>0</v>
      </c>
      <c r="M74" s="49">
        <v>11410.045533971917</v>
      </c>
      <c r="N74" s="47">
        <f t="shared" si="34"/>
        <v>0</v>
      </c>
      <c r="O74" s="49">
        <v>15137.319725295891</v>
      </c>
      <c r="P74" s="47">
        <f t="shared" si="35"/>
        <v>0</v>
      </c>
    </row>
    <row r="75" spans="2:16" s="11" customFormat="1">
      <c r="B75" s="20" t="s">
        <v>135</v>
      </c>
      <c r="C75" s="23" t="s">
        <v>17</v>
      </c>
      <c r="D75" s="6" t="s">
        <v>13</v>
      </c>
      <c r="E75" s="33">
        <f t="shared" si="31"/>
        <v>6785.8828993461921</v>
      </c>
      <c r="F75" s="33">
        <v>8278.7771372023544</v>
      </c>
      <c r="G75" s="33">
        <f t="shared" si="31"/>
        <v>10077.922349019289</v>
      </c>
      <c r="H75" s="33">
        <v>12295.065265803532</v>
      </c>
      <c r="I75" s="33">
        <f t="shared" ref="I75" si="43">J75/1.22</f>
        <v>13370.021798692385</v>
      </c>
      <c r="J75" s="34">
        <v>16311.426594404709</v>
      </c>
      <c r="K75" s="49">
        <v>8278.7771372023544</v>
      </c>
      <c r="L75" s="47">
        <f t="shared" si="33"/>
        <v>0</v>
      </c>
      <c r="M75" s="49">
        <v>12295.065265803532</v>
      </c>
      <c r="N75" s="47">
        <f t="shared" si="34"/>
        <v>0</v>
      </c>
      <c r="O75" s="49">
        <v>16311.426594404709</v>
      </c>
      <c r="P75" s="47">
        <f t="shared" si="35"/>
        <v>0</v>
      </c>
    </row>
    <row r="76" spans="2:16" s="11" customFormat="1">
      <c r="B76" s="20" t="s">
        <v>136</v>
      </c>
      <c r="C76" s="23" t="s">
        <v>49</v>
      </c>
      <c r="D76" s="6" t="s">
        <v>13</v>
      </c>
      <c r="E76" s="33">
        <f t="shared" si="31"/>
        <v>7268.5206993853826</v>
      </c>
      <c r="F76" s="33">
        <v>8867.5952532501669</v>
      </c>
      <c r="G76" s="33">
        <f t="shared" si="31"/>
        <v>10794.697049078073</v>
      </c>
      <c r="H76" s="33">
        <v>13169.53039987525</v>
      </c>
      <c r="I76" s="33">
        <f t="shared" ref="I76" si="44">J76/1.22</f>
        <v>14320.921398770768</v>
      </c>
      <c r="J76" s="34">
        <v>17471.524106500336</v>
      </c>
      <c r="K76" s="49">
        <v>8867.5952532501669</v>
      </c>
      <c r="L76" s="47">
        <f t="shared" si="33"/>
        <v>0</v>
      </c>
      <c r="M76" s="49">
        <v>13169.53039987525</v>
      </c>
      <c r="N76" s="47">
        <f t="shared" si="34"/>
        <v>0</v>
      </c>
      <c r="O76" s="49">
        <v>17471.524106500336</v>
      </c>
      <c r="P76" s="47">
        <f t="shared" si="35"/>
        <v>0</v>
      </c>
    </row>
    <row r="77" spans="2:16" s="11" customFormat="1">
      <c r="B77" s="20" t="s">
        <v>137</v>
      </c>
      <c r="C77" s="23" t="s">
        <v>18</v>
      </c>
      <c r="D77" s="6" t="s">
        <v>13</v>
      </c>
      <c r="E77" s="33">
        <f t="shared" si="31"/>
        <v>10030.344224827115</v>
      </c>
      <c r="F77" s="33">
        <v>12237.01995428908</v>
      </c>
      <c r="G77" s="33">
        <f t="shared" si="31"/>
        <v>14847.774337240675</v>
      </c>
      <c r="H77" s="33">
        <v>18114.284691433622</v>
      </c>
      <c r="I77" s="33">
        <f t="shared" ref="I77" si="45">J77/1.22</f>
        <v>19665.180449654235</v>
      </c>
      <c r="J77" s="34">
        <v>23991.520148578165</v>
      </c>
      <c r="K77" s="49">
        <v>12237.01995428908</v>
      </c>
      <c r="L77" s="47">
        <f t="shared" si="33"/>
        <v>0</v>
      </c>
      <c r="M77" s="49">
        <v>18114.284691433622</v>
      </c>
      <c r="N77" s="47">
        <f t="shared" si="34"/>
        <v>0</v>
      </c>
      <c r="O77" s="49">
        <v>23991.520148578165</v>
      </c>
      <c r="P77" s="47">
        <f t="shared" si="35"/>
        <v>0</v>
      </c>
    </row>
    <row r="78" spans="2:16" s="11" customFormat="1">
      <c r="B78" s="20" t="s">
        <v>138</v>
      </c>
      <c r="C78" s="23" t="s">
        <v>50</v>
      </c>
      <c r="D78" s="6" t="s">
        <v>13</v>
      </c>
      <c r="E78" s="33">
        <f t="shared" si="31"/>
        <v>11205.415771278282</v>
      </c>
      <c r="F78" s="33">
        <v>13670.607240959504</v>
      </c>
      <c r="G78" s="33">
        <f t="shared" si="31"/>
        <v>16587.245656917421</v>
      </c>
      <c r="H78" s="33">
        <v>20236.439701439253</v>
      </c>
      <c r="I78" s="33">
        <f t="shared" ref="I78" si="46">J78/1.22</f>
        <v>21969.02754255656</v>
      </c>
      <c r="J78" s="34">
        <v>26802.213601919004</v>
      </c>
      <c r="K78" s="49">
        <v>13670.607240959504</v>
      </c>
      <c r="L78" s="47">
        <f t="shared" si="33"/>
        <v>0</v>
      </c>
      <c r="M78" s="49">
        <v>20236.439701439253</v>
      </c>
      <c r="N78" s="47">
        <f t="shared" si="34"/>
        <v>0</v>
      </c>
      <c r="O78" s="49">
        <v>26802.213601919004</v>
      </c>
      <c r="P78" s="47">
        <f t="shared" si="35"/>
        <v>0</v>
      </c>
    </row>
    <row r="79" spans="2:16" s="11" customFormat="1">
      <c r="B79" s="20" t="s">
        <v>139</v>
      </c>
      <c r="C79" s="23" t="s">
        <v>51</v>
      </c>
      <c r="D79" s="6" t="s">
        <v>13</v>
      </c>
      <c r="E79" s="33">
        <f t="shared" si="31"/>
        <v>12387.592664394813</v>
      </c>
      <c r="F79" s="33">
        <v>15112.863050561671</v>
      </c>
      <c r="G79" s="33">
        <f t="shared" si="31"/>
        <v>18337.122996592221</v>
      </c>
      <c r="H79" s="33">
        <v>22371.29005584251</v>
      </c>
      <c r="I79" s="33">
        <f t="shared" ref="I79" si="47">J79/1.22</f>
        <v>24286.689328789631</v>
      </c>
      <c r="J79" s="34">
        <v>29629.760981123349</v>
      </c>
      <c r="K79" s="49">
        <v>15112.863050561671</v>
      </c>
      <c r="L79" s="47">
        <f t="shared" si="33"/>
        <v>0</v>
      </c>
      <c r="M79" s="49">
        <v>22371.29005584251</v>
      </c>
      <c r="N79" s="47">
        <f t="shared" si="34"/>
        <v>0</v>
      </c>
      <c r="O79" s="49">
        <v>29629.760981123349</v>
      </c>
      <c r="P79" s="47">
        <f t="shared" si="35"/>
        <v>0</v>
      </c>
    </row>
    <row r="80" spans="2:16" s="11" customFormat="1">
      <c r="B80" s="20" t="s">
        <v>140</v>
      </c>
      <c r="C80" s="23" t="s">
        <v>19</v>
      </c>
      <c r="D80" s="6" t="s">
        <v>13</v>
      </c>
      <c r="E80" s="33">
        <f t="shared" si="31"/>
        <v>13569.62555751135</v>
      </c>
      <c r="F80" s="33">
        <v>16554.943180163846</v>
      </c>
      <c r="G80" s="33">
        <f t="shared" si="31"/>
        <v>20086.940336267024</v>
      </c>
      <c r="H80" s="33">
        <v>24506.067210245768</v>
      </c>
      <c r="I80" s="33">
        <f t="shared" ref="I80" si="48">J80/1.22</f>
        <v>26604.243115022695</v>
      </c>
      <c r="J80" s="34">
        <v>32457.176600327686</v>
      </c>
      <c r="K80" s="49">
        <v>16554.943180163846</v>
      </c>
      <c r="L80" s="47">
        <f t="shared" si="33"/>
        <v>0</v>
      </c>
      <c r="M80" s="49">
        <v>24506.067210245768</v>
      </c>
      <c r="N80" s="47">
        <f t="shared" si="34"/>
        <v>0</v>
      </c>
      <c r="O80" s="49">
        <v>32457.176600327686</v>
      </c>
      <c r="P80" s="47">
        <f t="shared" si="35"/>
        <v>0</v>
      </c>
    </row>
    <row r="81" spans="2:16" s="11" customFormat="1">
      <c r="B81" s="20" t="s">
        <v>141</v>
      </c>
      <c r="C81" s="23" t="s">
        <v>52</v>
      </c>
      <c r="D81" s="6" t="s">
        <v>13</v>
      </c>
      <c r="E81" s="33">
        <f t="shared" si="31"/>
        <v>14744.661103962515</v>
      </c>
      <c r="F81" s="33">
        <v>17988.486546834269</v>
      </c>
      <c r="G81" s="33">
        <f t="shared" si="31"/>
        <v>21826.339655943775</v>
      </c>
      <c r="H81" s="33">
        <v>26628.134380251406</v>
      </c>
      <c r="I81" s="33">
        <f t="shared" ref="I81" si="49">J81/1.22</f>
        <v>28908.042207925031</v>
      </c>
      <c r="J81" s="34">
        <v>35267.811493668538</v>
      </c>
      <c r="K81" s="49">
        <v>17988.486546834269</v>
      </c>
      <c r="L81" s="47">
        <f t="shared" si="33"/>
        <v>0</v>
      </c>
      <c r="M81" s="49">
        <v>26628.134380251406</v>
      </c>
      <c r="N81" s="47">
        <f t="shared" si="34"/>
        <v>0</v>
      </c>
      <c r="O81" s="49">
        <v>35267.811493668538</v>
      </c>
      <c r="P81" s="47">
        <f t="shared" si="35"/>
        <v>0</v>
      </c>
    </row>
    <row r="82" spans="2:16" s="11" customFormat="1">
      <c r="B82" s="20" t="s">
        <v>142</v>
      </c>
      <c r="C82" s="23" t="s">
        <v>20</v>
      </c>
      <c r="D82" s="6" t="s">
        <v>13</v>
      </c>
      <c r="E82" s="33">
        <f t="shared" si="31"/>
        <v>15926.813997079047</v>
      </c>
      <c r="F82" s="33">
        <v>19430.713076436437</v>
      </c>
      <c r="G82" s="33">
        <f t="shared" si="31"/>
        <v>23576.240995618569</v>
      </c>
      <c r="H82" s="33">
        <v>28763.014014654655</v>
      </c>
      <c r="I82" s="33">
        <f t="shared" ref="I82" si="50">J82/1.22</f>
        <v>31225.691994158096</v>
      </c>
      <c r="J82" s="34">
        <v>38095.344232872878</v>
      </c>
      <c r="K82" s="49">
        <v>19430.713076436437</v>
      </c>
      <c r="L82" s="47">
        <f t="shared" si="33"/>
        <v>0</v>
      </c>
      <c r="M82" s="49">
        <v>28763.014014654655</v>
      </c>
      <c r="N82" s="47">
        <f t="shared" si="34"/>
        <v>0</v>
      </c>
      <c r="O82" s="49">
        <v>38095.344232872878</v>
      </c>
      <c r="P82" s="47">
        <f t="shared" si="35"/>
        <v>0</v>
      </c>
    </row>
    <row r="83" spans="2:16" s="11" customFormat="1">
      <c r="B83" s="20" t="s">
        <v>143</v>
      </c>
      <c r="C83" s="23" t="s">
        <v>53</v>
      </c>
      <c r="D83" s="6" t="s">
        <v>13</v>
      </c>
      <c r="E83" s="33">
        <f t="shared" si="31"/>
        <v>18405.046436646749</v>
      </c>
      <c r="F83" s="33">
        <v>22454.156652709033</v>
      </c>
      <c r="G83" s="33">
        <f t="shared" si="31"/>
        <v>27186.597654970123</v>
      </c>
      <c r="H83" s="33">
        <v>33167.649139063549</v>
      </c>
      <c r="I83" s="33">
        <f t="shared" ref="I83" si="51">J83/1.22</f>
        <v>35968.136873293493</v>
      </c>
      <c r="J83" s="34">
        <v>43881.126985418065</v>
      </c>
      <c r="K83" s="49">
        <v>22454.156652709033</v>
      </c>
      <c r="L83" s="47">
        <f t="shared" si="33"/>
        <v>0</v>
      </c>
      <c r="M83" s="49">
        <v>33167.649139063549</v>
      </c>
      <c r="N83" s="47">
        <f t="shared" si="34"/>
        <v>0</v>
      </c>
      <c r="O83" s="49">
        <v>43881.126985418065</v>
      </c>
      <c r="P83" s="47">
        <f t="shared" si="35"/>
        <v>0</v>
      </c>
    </row>
    <row r="84" spans="2:16" s="11" customFormat="1">
      <c r="B84" s="20" t="s">
        <v>144</v>
      </c>
      <c r="C84" s="23" t="s">
        <v>54</v>
      </c>
      <c r="D84" s="6" t="s">
        <v>13</v>
      </c>
      <c r="E84" s="33">
        <f t="shared" si="31"/>
        <v>20752.192222879814</v>
      </c>
      <c r="F84" s="33">
        <v>25317.674511913374</v>
      </c>
      <c r="G84" s="33">
        <f t="shared" si="31"/>
        <v>30669.204334319722</v>
      </c>
      <c r="H84" s="33">
        <v>37416.429287870058</v>
      </c>
      <c r="I84" s="33">
        <f t="shared" ref="I84" si="52">J84/1.22</f>
        <v>40586.300445759633</v>
      </c>
      <c r="J84" s="34">
        <v>49515.286543826747</v>
      </c>
      <c r="K84" s="49">
        <v>25317.674511913374</v>
      </c>
      <c r="L84" s="47">
        <f t="shared" si="33"/>
        <v>0</v>
      </c>
      <c r="M84" s="49">
        <v>37416.429287870058</v>
      </c>
      <c r="N84" s="47">
        <f t="shared" si="34"/>
        <v>0</v>
      </c>
      <c r="O84" s="49">
        <v>49515.286543826747</v>
      </c>
      <c r="P84" s="47">
        <f t="shared" si="35"/>
        <v>0</v>
      </c>
    </row>
    <row r="85" spans="2:16" s="11" customFormat="1">
      <c r="B85" s="20" t="s">
        <v>145</v>
      </c>
      <c r="C85" s="23" t="s">
        <v>55</v>
      </c>
      <c r="D85" s="6" t="s">
        <v>13</v>
      </c>
      <c r="E85" s="33">
        <f t="shared" si="31"/>
        <v>23092.148662447515</v>
      </c>
      <c r="F85" s="33">
        <v>28172.421368185966</v>
      </c>
      <c r="G85" s="33">
        <f t="shared" si="31"/>
        <v>34141.356993671267</v>
      </c>
      <c r="H85" s="33">
        <v>41652.455532278946</v>
      </c>
      <c r="I85" s="33">
        <f t="shared" ref="I85" si="53">J85/1.22</f>
        <v>45190.529324895026</v>
      </c>
      <c r="J85" s="34">
        <v>55132.445776371933</v>
      </c>
      <c r="K85" s="49">
        <v>28172.421368185966</v>
      </c>
      <c r="L85" s="47">
        <f t="shared" si="33"/>
        <v>0</v>
      </c>
      <c r="M85" s="49">
        <v>41652.455532278946</v>
      </c>
      <c r="N85" s="47">
        <f t="shared" si="34"/>
        <v>0</v>
      </c>
      <c r="O85" s="49">
        <v>55132.445776371933</v>
      </c>
      <c r="P85" s="47">
        <f t="shared" si="35"/>
        <v>0</v>
      </c>
    </row>
    <row r="86" spans="2:16" s="11" customFormat="1">
      <c r="B86" s="20" t="s">
        <v>146</v>
      </c>
      <c r="C86" s="23" t="s">
        <v>56</v>
      </c>
      <c r="D86" s="6" t="s">
        <v>13</v>
      </c>
      <c r="E86" s="33">
        <f t="shared" si="31"/>
        <v>25432.225102015214</v>
      </c>
      <c r="F86" s="33">
        <v>31027.314624458562</v>
      </c>
      <c r="G86" s="33">
        <f t="shared" si="31"/>
        <v>37613.521653022821</v>
      </c>
      <c r="H86" s="33">
        <v>45888.496416687842</v>
      </c>
      <c r="I86" s="33">
        <f t="shared" ref="I86" si="54">J86/1.22</f>
        <v>49794.782204030424</v>
      </c>
      <c r="J86" s="34">
        <v>60749.634288917114</v>
      </c>
      <c r="K86" s="49">
        <v>31027.314624458562</v>
      </c>
      <c r="L86" s="47">
        <f t="shared" si="33"/>
        <v>0</v>
      </c>
      <c r="M86" s="49">
        <v>45888.496416687842</v>
      </c>
      <c r="N86" s="47">
        <f t="shared" si="34"/>
        <v>0</v>
      </c>
      <c r="O86" s="49">
        <v>60749.634288917114</v>
      </c>
      <c r="P86" s="47">
        <f t="shared" si="35"/>
        <v>0</v>
      </c>
    </row>
    <row r="87" spans="2:16" s="11" customFormat="1">
      <c r="B87" s="20" t="s">
        <v>147</v>
      </c>
      <c r="C87" s="23" t="s">
        <v>57</v>
      </c>
      <c r="D87" s="6" t="s">
        <v>13</v>
      </c>
      <c r="E87" s="33">
        <f t="shared" si="31"/>
        <v>27779.226888248275</v>
      </c>
      <c r="F87" s="33">
        <v>33890.656803662896</v>
      </c>
      <c r="G87" s="33">
        <f t="shared" si="31"/>
        <v>41096.04433237241</v>
      </c>
      <c r="H87" s="33">
        <v>50137.174085494342</v>
      </c>
      <c r="I87" s="33">
        <f t="shared" ref="I87" si="55">J87/1.22</f>
        <v>54412.837776496555</v>
      </c>
      <c r="J87" s="34">
        <v>66383.662087325793</v>
      </c>
      <c r="K87" s="49">
        <v>33890.656803662896</v>
      </c>
      <c r="L87" s="47">
        <f t="shared" si="33"/>
        <v>0</v>
      </c>
      <c r="M87" s="49">
        <v>50137.174085494342</v>
      </c>
      <c r="N87" s="47">
        <f t="shared" si="34"/>
        <v>0</v>
      </c>
      <c r="O87" s="49">
        <v>66383.662087325793</v>
      </c>
      <c r="P87" s="47">
        <f t="shared" si="35"/>
        <v>0</v>
      </c>
    </row>
    <row r="88" spans="2:16" s="11" customFormat="1" ht="39.75" customHeight="1">
      <c r="B88" s="90" t="s">
        <v>148</v>
      </c>
      <c r="C88" s="99" t="s">
        <v>100</v>
      </c>
      <c r="D88" s="97" t="s">
        <v>27</v>
      </c>
      <c r="E88" s="95" t="s">
        <v>68</v>
      </c>
      <c r="F88" s="96"/>
      <c r="G88" s="95" t="s">
        <v>69</v>
      </c>
      <c r="H88" s="96"/>
      <c r="I88" s="95" t="s">
        <v>70</v>
      </c>
      <c r="J88" s="96"/>
      <c r="K88" s="19" t="s">
        <v>59</v>
      </c>
      <c r="L88" s="31"/>
    </row>
    <row r="89" spans="2:16" s="11" customFormat="1" ht="17.25" customHeight="1">
      <c r="B89" s="91"/>
      <c r="C89" s="100"/>
      <c r="D89" s="98"/>
      <c r="E89" s="27" t="s">
        <v>0</v>
      </c>
      <c r="F89" s="27" t="s">
        <v>94</v>
      </c>
      <c r="G89" s="27" t="s">
        <v>0</v>
      </c>
      <c r="H89" s="27" t="s">
        <v>94</v>
      </c>
      <c r="I89" s="27" t="s">
        <v>0</v>
      </c>
      <c r="J89" s="27" t="s">
        <v>94</v>
      </c>
      <c r="K89" s="19"/>
      <c r="L89" s="31"/>
    </row>
    <row r="90" spans="2:16" s="11" customFormat="1">
      <c r="B90" s="37" t="s">
        <v>149</v>
      </c>
      <c r="C90" s="102" t="s">
        <v>11</v>
      </c>
      <c r="D90" s="103"/>
      <c r="E90" s="103"/>
      <c r="F90" s="103"/>
      <c r="G90" s="103"/>
      <c r="H90" s="103"/>
      <c r="I90" s="103"/>
      <c r="J90" s="104"/>
    </row>
    <row r="91" spans="2:16" s="11" customFormat="1">
      <c r="B91" s="20" t="s">
        <v>151</v>
      </c>
      <c r="C91" s="23" t="s">
        <v>12</v>
      </c>
      <c r="D91" s="6" t="s">
        <v>13</v>
      </c>
      <c r="E91" s="33">
        <f t="shared" ref="E91:G107" si="56">F91/1.22</f>
        <v>4838.1246196704187</v>
      </c>
      <c r="F91" s="33">
        <v>5902.512035997911</v>
      </c>
      <c r="G91" s="33">
        <f t="shared" si="56"/>
        <v>7188.0009295056288</v>
      </c>
      <c r="H91" s="34">
        <v>8769.3611339968666</v>
      </c>
      <c r="I91" s="33">
        <f t="shared" ref="I91" si="57">J91/1.22</f>
        <v>9537.8532393408386</v>
      </c>
      <c r="J91" s="34">
        <v>11636.180951995822</v>
      </c>
      <c r="K91" s="45">
        <v>5902.512035997911</v>
      </c>
      <c r="L91" s="47">
        <f>K91-F91</f>
        <v>0</v>
      </c>
      <c r="M91" s="45">
        <v>8769.3611339968666</v>
      </c>
      <c r="N91" s="47">
        <f>M91-H91</f>
        <v>0</v>
      </c>
      <c r="O91" s="45">
        <v>11636.180951995822</v>
      </c>
      <c r="P91" s="47">
        <f>O91-J91</f>
        <v>0</v>
      </c>
    </row>
    <row r="92" spans="2:16" s="11" customFormat="1">
      <c r="B92" s="20" t="s">
        <v>150</v>
      </c>
      <c r="C92" s="23" t="s">
        <v>14</v>
      </c>
      <c r="D92" s="6" t="s">
        <v>13</v>
      </c>
      <c r="E92" s="33">
        <f t="shared" si="56"/>
        <v>5325.9819594691171</v>
      </c>
      <c r="F92" s="33">
        <v>6497.6979905523231</v>
      </c>
      <c r="G92" s="33">
        <f t="shared" si="56"/>
        <v>7912.8269392036736</v>
      </c>
      <c r="H92" s="34">
        <v>9653.6488658284816</v>
      </c>
      <c r="I92" s="33">
        <f t="shared" ref="I92" si="58">J92/1.22</f>
        <v>10499.635918938235</v>
      </c>
      <c r="J92" s="34">
        <v>12809.555821104646</v>
      </c>
      <c r="K92" s="46">
        <v>6497.6979905523231</v>
      </c>
      <c r="L92" s="47">
        <f t="shared" ref="L92:L107" si="59">K92-F92</f>
        <v>0</v>
      </c>
      <c r="M92" s="45">
        <v>9653.6488658284816</v>
      </c>
      <c r="N92" s="47">
        <f t="shared" ref="N92:N107" si="60">M92-H92</f>
        <v>0</v>
      </c>
      <c r="O92" s="45">
        <v>12809.555821104646</v>
      </c>
      <c r="P92" s="47">
        <f t="shared" ref="P92:P107" si="61">O92-J92</f>
        <v>0</v>
      </c>
    </row>
    <row r="93" spans="2:16" s="11" customFormat="1">
      <c r="B93" s="20" t="s">
        <v>153</v>
      </c>
      <c r="C93" s="23" t="s">
        <v>44</v>
      </c>
      <c r="D93" s="6" t="s">
        <v>13</v>
      </c>
      <c r="E93" s="33">
        <f t="shared" si="56"/>
        <v>5808.0797595083059</v>
      </c>
      <c r="F93" s="33">
        <v>7085.8573066001327</v>
      </c>
      <c r="G93" s="33">
        <f t="shared" si="56"/>
        <v>8629.0376392624585</v>
      </c>
      <c r="H93" s="34">
        <v>10527.425919900199</v>
      </c>
      <c r="I93" s="33">
        <f t="shared" ref="I93" si="62">J93/1.22</f>
        <v>11450.031519016613</v>
      </c>
      <c r="J93" s="34">
        <v>13969.038453200268</v>
      </c>
      <c r="K93" s="46">
        <v>7085.8573066001327</v>
      </c>
      <c r="L93" s="47">
        <f t="shared" si="59"/>
        <v>0</v>
      </c>
      <c r="M93" s="45">
        <v>10527.425919900199</v>
      </c>
      <c r="N93" s="47">
        <f t="shared" si="60"/>
        <v>0</v>
      </c>
      <c r="O93" s="45">
        <v>13969.038453200268</v>
      </c>
      <c r="P93" s="47">
        <f t="shared" si="61"/>
        <v>0</v>
      </c>
    </row>
    <row r="94" spans="2:16" s="11" customFormat="1">
      <c r="B94" s="20" t="s">
        <v>154</v>
      </c>
      <c r="C94" s="23" t="s">
        <v>45</v>
      </c>
      <c r="D94" s="6" t="s">
        <v>13</v>
      </c>
      <c r="E94" s="33">
        <f t="shared" si="56"/>
        <v>6777.9628993461947</v>
      </c>
      <c r="F94" s="33">
        <v>8269.114737202357</v>
      </c>
      <c r="G94" s="33">
        <f t="shared" si="56"/>
        <v>10070.014349019291</v>
      </c>
      <c r="H94" s="34">
        <v>12285.417505803534</v>
      </c>
      <c r="I94" s="33">
        <f t="shared" ref="I94" si="63">J94/1.22</f>
        <v>13362.101798692387</v>
      </c>
      <c r="J94" s="34">
        <v>16301.764194404712</v>
      </c>
      <c r="K94" s="46">
        <v>8269.114737202357</v>
      </c>
      <c r="L94" s="47">
        <f t="shared" si="59"/>
        <v>0</v>
      </c>
      <c r="M94" s="45">
        <v>12285.417505803534</v>
      </c>
      <c r="N94" s="47">
        <f t="shared" si="60"/>
        <v>0</v>
      </c>
      <c r="O94" s="45">
        <v>16301.764194404712</v>
      </c>
      <c r="P94" s="47">
        <f t="shared" si="61"/>
        <v>0</v>
      </c>
    </row>
    <row r="95" spans="2:16" s="11" customFormat="1">
      <c r="B95" s="20" t="s">
        <v>155</v>
      </c>
      <c r="C95" s="23" t="s">
        <v>15</v>
      </c>
      <c r="D95" s="6" t="s">
        <v>13</v>
      </c>
      <c r="E95" s="33">
        <f t="shared" si="56"/>
        <v>7742.1224994245704</v>
      </c>
      <c r="F95" s="33">
        <v>9445.3894492979762</v>
      </c>
      <c r="G95" s="33">
        <f t="shared" si="56"/>
        <v>11502.483749136858</v>
      </c>
      <c r="H95" s="34">
        <v>14033.030173946967</v>
      </c>
      <c r="I95" s="33">
        <f t="shared" ref="I95" si="64">J95/1.22</f>
        <v>15262.796998849144</v>
      </c>
      <c r="J95" s="34">
        <v>18620.612338595954</v>
      </c>
      <c r="K95" s="46">
        <v>9445.3894492979762</v>
      </c>
      <c r="L95" s="47">
        <f t="shared" si="59"/>
        <v>0</v>
      </c>
      <c r="M95" s="45">
        <v>14033.030173946967</v>
      </c>
      <c r="N95" s="47">
        <f t="shared" si="60"/>
        <v>0</v>
      </c>
      <c r="O95" s="45">
        <v>18620.612338595954</v>
      </c>
      <c r="P95" s="47">
        <f t="shared" si="61"/>
        <v>0</v>
      </c>
    </row>
    <row r="96" spans="2:16" s="11" customFormat="1">
      <c r="B96" s="20" t="s">
        <v>156</v>
      </c>
      <c r="C96" s="23" t="s">
        <v>46</v>
      </c>
      <c r="D96" s="6" t="s">
        <v>13</v>
      </c>
      <c r="E96" s="33">
        <f t="shared" si="56"/>
        <v>8712.0416392624593</v>
      </c>
      <c r="F96" s="33">
        <v>10628.6907999002</v>
      </c>
      <c r="G96" s="33">
        <f t="shared" si="56"/>
        <v>12943.544458893688</v>
      </c>
      <c r="H96" s="34">
        <v>15791.124239850298</v>
      </c>
      <c r="I96" s="33">
        <f t="shared" ref="I96" si="65">J96/1.22</f>
        <v>17174.975278524918</v>
      </c>
      <c r="J96" s="34">
        <v>20953.4698398004</v>
      </c>
      <c r="K96" s="46">
        <v>10628.6907999002</v>
      </c>
      <c r="L96" s="47">
        <f t="shared" si="59"/>
        <v>0</v>
      </c>
      <c r="M96" s="45">
        <v>15791.124239850298</v>
      </c>
      <c r="N96" s="47">
        <f t="shared" si="60"/>
        <v>0</v>
      </c>
      <c r="O96" s="45">
        <v>20953.4698398004</v>
      </c>
      <c r="P96" s="47">
        <f t="shared" si="61"/>
        <v>0</v>
      </c>
    </row>
    <row r="97" spans="2:16" s="11" customFormat="1">
      <c r="B97" s="20" t="s">
        <v>157</v>
      </c>
      <c r="C97" s="23" t="s">
        <v>47</v>
      </c>
      <c r="D97" s="6" t="s">
        <v>13</v>
      </c>
      <c r="E97" s="33">
        <f t="shared" si="56"/>
        <v>10164.142579139534</v>
      </c>
      <c r="F97" s="33">
        <v>12400.25394655023</v>
      </c>
      <c r="G97" s="33">
        <f t="shared" si="56"/>
        <v>15100.827868709304</v>
      </c>
      <c r="H97" s="34">
        <v>18423.00999982535</v>
      </c>
      <c r="I97" s="33">
        <f t="shared" ref="I97" si="66">J97/1.22</f>
        <v>20037.489158279077</v>
      </c>
      <c r="J97" s="34">
        <v>24445.736773100474</v>
      </c>
      <c r="K97" s="46">
        <v>12400.25394655023</v>
      </c>
      <c r="L97" s="47">
        <f t="shared" si="59"/>
        <v>0</v>
      </c>
      <c r="M97" s="45">
        <v>18423.00999982535</v>
      </c>
      <c r="N97" s="47">
        <f t="shared" si="60"/>
        <v>0</v>
      </c>
      <c r="O97" s="45">
        <v>24445.736773100474</v>
      </c>
      <c r="P97" s="47">
        <f t="shared" si="61"/>
        <v>0</v>
      </c>
    </row>
    <row r="98" spans="2:16" s="11" customFormat="1">
      <c r="B98" s="20" t="s">
        <v>158</v>
      </c>
      <c r="C98" s="23" t="s">
        <v>16</v>
      </c>
      <c r="D98" s="6" t="s">
        <v>13</v>
      </c>
      <c r="E98" s="33">
        <f t="shared" si="56"/>
        <v>10646.108379178726</v>
      </c>
      <c r="F98" s="33">
        <v>12988.252222598045</v>
      </c>
      <c r="G98" s="33">
        <f t="shared" si="56"/>
        <v>15816.954568768091</v>
      </c>
      <c r="H98" s="34">
        <v>19296.68457389707</v>
      </c>
      <c r="I98" s="33">
        <f t="shared" ref="I98" si="67">J98/1.22</f>
        <v>20987.74075835745</v>
      </c>
      <c r="J98" s="34">
        <v>25605.043725196087</v>
      </c>
      <c r="K98" s="46">
        <v>12988.252222598045</v>
      </c>
      <c r="L98" s="47">
        <f t="shared" si="59"/>
        <v>0</v>
      </c>
      <c r="M98" s="45">
        <v>19296.68457389707</v>
      </c>
      <c r="N98" s="47">
        <f t="shared" si="60"/>
        <v>0</v>
      </c>
      <c r="O98" s="45">
        <v>25605.043725196087</v>
      </c>
      <c r="P98" s="47">
        <f t="shared" si="61"/>
        <v>0</v>
      </c>
    </row>
    <row r="99" spans="2:16" s="11" customFormat="1">
      <c r="B99" s="20" t="s">
        <v>159</v>
      </c>
      <c r="C99" s="23" t="s">
        <v>48</v>
      </c>
      <c r="D99" s="6" t="s">
        <v>13</v>
      </c>
      <c r="E99" s="33">
        <f t="shared" si="56"/>
        <v>11133.977718977423</v>
      </c>
      <c r="F99" s="33">
        <v>13583.452817152456</v>
      </c>
      <c r="G99" s="33">
        <f t="shared" si="56"/>
        <v>16541.756578466135</v>
      </c>
      <c r="H99" s="34">
        <v>20180.943025728684</v>
      </c>
      <c r="I99" s="33">
        <f t="shared" ref="I99" si="68">J99/1.22</f>
        <v>21949.595437954846</v>
      </c>
      <c r="J99" s="34">
        <v>26778.506434304913</v>
      </c>
      <c r="K99" s="46">
        <v>13583.452817152456</v>
      </c>
      <c r="L99" s="47">
        <f t="shared" si="59"/>
        <v>0</v>
      </c>
      <c r="M99" s="45">
        <v>20180.943025728684</v>
      </c>
      <c r="N99" s="47">
        <f t="shared" si="60"/>
        <v>0</v>
      </c>
      <c r="O99" s="45">
        <v>26778.506434304913</v>
      </c>
      <c r="P99" s="47">
        <f t="shared" si="61"/>
        <v>0</v>
      </c>
    </row>
    <row r="100" spans="2:16" s="11" customFormat="1">
      <c r="B100" s="20" t="s">
        <v>160</v>
      </c>
      <c r="C100" s="23" t="s">
        <v>17</v>
      </c>
      <c r="D100" s="6" t="s">
        <v>13</v>
      </c>
      <c r="E100" s="33">
        <f t="shared" si="56"/>
        <v>11616.09951901661</v>
      </c>
      <c r="F100" s="33">
        <v>14171.641413200265</v>
      </c>
      <c r="G100" s="33">
        <f t="shared" si="56"/>
        <v>17258.027278524918</v>
      </c>
      <c r="H100" s="34">
        <v>21054.7932798004</v>
      </c>
      <c r="I100" s="33">
        <f t="shared" ref="I100" si="69">J100/1.22</f>
        <v>22899.943038033227</v>
      </c>
      <c r="J100" s="34">
        <v>27937.930506400535</v>
      </c>
      <c r="K100" s="46">
        <v>14171.641413200265</v>
      </c>
      <c r="L100" s="47">
        <f t="shared" si="59"/>
        <v>0</v>
      </c>
      <c r="M100" s="45">
        <v>21054.7932798004</v>
      </c>
      <c r="N100" s="47">
        <f t="shared" si="60"/>
        <v>0</v>
      </c>
      <c r="O100" s="45">
        <v>27937.930506400535</v>
      </c>
      <c r="P100" s="47">
        <f t="shared" si="61"/>
        <v>0</v>
      </c>
    </row>
    <row r="101" spans="2:16" s="11" customFormat="1">
      <c r="B101" s="20" t="s">
        <v>161</v>
      </c>
      <c r="C101" s="23" t="s">
        <v>49</v>
      </c>
      <c r="D101" s="6" t="s">
        <v>13</v>
      </c>
      <c r="E101" s="33">
        <f t="shared" si="56"/>
        <v>12586.042658854498</v>
      </c>
      <c r="F101" s="33">
        <v>15354.972043802487</v>
      </c>
      <c r="G101" s="33">
        <f t="shared" si="56"/>
        <v>18699.08798828175</v>
      </c>
      <c r="H101" s="34">
        <v>22812.887345703733</v>
      </c>
      <c r="I101" s="33">
        <f t="shared" ref="I101" si="70">J101/1.22</f>
        <v>24812.085317708996</v>
      </c>
      <c r="J101" s="34">
        <v>30270.744087604973</v>
      </c>
      <c r="K101" s="46">
        <v>15354.972043802487</v>
      </c>
      <c r="L101" s="47">
        <f t="shared" si="59"/>
        <v>0</v>
      </c>
      <c r="M101" s="45">
        <v>22812.887345703733</v>
      </c>
      <c r="N101" s="47">
        <f t="shared" si="60"/>
        <v>0</v>
      </c>
      <c r="O101" s="45">
        <v>30270.744087604973</v>
      </c>
      <c r="P101" s="47">
        <f t="shared" si="61"/>
        <v>0</v>
      </c>
    </row>
    <row r="102" spans="2:16" s="11" customFormat="1">
      <c r="B102" s="20" t="s">
        <v>162</v>
      </c>
      <c r="C102" s="23" t="s">
        <v>18</v>
      </c>
      <c r="D102" s="6" t="s">
        <v>13</v>
      </c>
      <c r="E102" s="33">
        <f t="shared" si="56"/>
        <v>16471.413770304629</v>
      </c>
      <c r="F102" s="33">
        <v>20095.124799771645</v>
      </c>
      <c r="G102" s="33">
        <f t="shared" si="56"/>
        <v>24402.98065545694</v>
      </c>
      <c r="H102" s="34">
        <v>29771.636399657466</v>
      </c>
      <c r="I102" s="33">
        <f t="shared" ref="I102" si="71">J102/1.22</f>
        <v>32334.60754060926</v>
      </c>
      <c r="J102" s="34">
        <v>39448.221199543295</v>
      </c>
      <c r="K102" s="46">
        <v>20095.124799771645</v>
      </c>
      <c r="L102" s="47">
        <f t="shared" si="59"/>
        <v>0</v>
      </c>
      <c r="M102" s="45">
        <v>29771.636399657466</v>
      </c>
      <c r="N102" s="47">
        <f t="shared" si="60"/>
        <v>0</v>
      </c>
      <c r="O102" s="45">
        <v>39448.221199543295</v>
      </c>
      <c r="P102" s="47">
        <f t="shared" si="61"/>
        <v>0</v>
      </c>
    </row>
    <row r="103" spans="2:16" s="11" customFormat="1">
      <c r="B103" s="20" t="s">
        <v>163</v>
      </c>
      <c r="C103" s="23" t="s">
        <v>50</v>
      </c>
      <c r="D103" s="6" t="s">
        <v>13</v>
      </c>
      <c r="E103" s="33">
        <f t="shared" si="56"/>
        <v>17650.374663421167</v>
      </c>
      <c r="F103" s="33">
        <v>21533.457089373824</v>
      </c>
      <c r="G103" s="33">
        <f t="shared" si="56"/>
        <v>26149.749995131744</v>
      </c>
      <c r="H103" s="34">
        <v>31902.694994060726</v>
      </c>
      <c r="I103" s="33">
        <f t="shared" ref="I103" si="72">J103/1.22</f>
        <v>34649.125326842332</v>
      </c>
      <c r="J103" s="34">
        <v>42271.93289874764</v>
      </c>
      <c r="K103" s="46">
        <v>21533.457089373824</v>
      </c>
      <c r="L103" s="47">
        <f t="shared" si="59"/>
        <v>0</v>
      </c>
      <c r="M103" s="45">
        <v>31902.694994060726</v>
      </c>
      <c r="N103" s="47">
        <f t="shared" si="60"/>
        <v>0</v>
      </c>
      <c r="O103" s="45">
        <v>42271.93289874764</v>
      </c>
      <c r="P103" s="47">
        <f t="shared" si="61"/>
        <v>0</v>
      </c>
    </row>
    <row r="104" spans="2:16" s="11" customFormat="1">
      <c r="B104" s="20" t="s">
        <v>164</v>
      </c>
      <c r="C104" s="23" t="s">
        <v>51</v>
      </c>
      <c r="D104" s="6" t="s">
        <v>13</v>
      </c>
      <c r="E104" s="33">
        <f t="shared" si="56"/>
        <v>19415.46732976328</v>
      </c>
      <c r="F104" s="33">
        <v>23686.8701423112</v>
      </c>
      <c r="G104" s="33">
        <f t="shared" si="56"/>
        <v>28764.790994644925</v>
      </c>
      <c r="H104" s="34">
        <v>35093.045013466806</v>
      </c>
      <c r="I104" s="33">
        <f t="shared" ref="I104" si="73">J104/1.22</f>
        <v>38114.07865952656</v>
      </c>
      <c r="J104" s="34">
        <v>46499.175964622402</v>
      </c>
      <c r="K104" s="46">
        <v>23686.8701423112</v>
      </c>
      <c r="L104" s="47">
        <f t="shared" si="59"/>
        <v>0</v>
      </c>
      <c r="M104" s="45">
        <v>35093.045013466806</v>
      </c>
      <c r="N104" s="47">
        <f t="shared" si="60"/>
        <v>0</v>
      </c>
      <c r="O104" s="45">
        <v>46499.175964622402</v>
      </c>
      <c r="P104" s="47">
        <f t="shared" si="61"/>
        <v>0</v>
      </c>
    </row>
    <row r="105" spans="2:16" s="11" customFormat="1">
      <c r="B105" s="20" t="s">
        <v>165</v>
      </c>
      <c r="C105" s="23" t="s">
        <v>19</v>
      </c>
      <c r="D105" s="6" t="s">
        <v>13</v>
      </c>
      <c r="E105" s="33">
        <f t="shared" si="56"/>
        <v>20594.572222879811</v>
      </c>
      <c r="F105" s="33">
        <v>25125.378111913371</v>
      </c>
      <c r="G105" s="33">
        <f t="shared" si="56"/>
        <v>30511.584334319719</v>
      </c>
      <c r="H105" s="34">
        <v>37224.132887870059</v>
      </c>
      <c r="I105" s="33">
        <f t="shared" ref="I105" si="74">J105/1.22</f>
        <v>40428.680445759623</v>
      </c>
      <c r="J105" s="34">
        <v>49322.990143826741</v>
      </c>
      <c r="K105" s="46">
        <v>25125.378111913371</v>
      </c>
      <c r="L105" s="47">
        <f t="shared" si="59"/>
        <v>0</v>
      </c>
      <c r="M105" s="45">
        <v>37224.132887870059</v>
      </c>
      <c r="N105" s="47">
        <f t="shared" si="60"/>
        <v>0</v>
      </c>
      <c r="O105" s="45">
        <v>49322.990143826741</v>
      </c>
      <c r="P105" s="47">
        <f t="shared" si="61"/>
        <v>0</v>
      </c>
    </row>
    <row r="106" spans="2:16" s="11" customFormat="1">
      <c r="B106" s="20" t="s">
        <v>166</v>
      </c>
      <c r="C106" s="23" t="s">
        <v>52</v>
      </c>
      <c r="D106" s="6" t="s">
        <v>13</v>
      </c>
      <c r="E106" s="33">
        <f t="shared" si="56"/>
        <v>25296.589102015216</v>
      </c>
      <c r="F106" s="33">
        <v>30861.838704458562</v>
      </c>
      <c r="G106" s="33">
        <f t="shared" si="56"/>
        <v>37477.897653022817</v>
      </c>
      <c r="H106" s="34">
        <v>45723.035136687839</v>
      </c>
      <c r="I106" s="33">
        <f t="shared" ref="I106" si="75">J106/1.22</f>
        <v>49659.15820403042</v>
      </c>
      <c r="J106" s="34">
        <v>60584.173008917111</v>
      </c>
      <c r="K106" s="46">
        <v>30861.838704458562</v>
      </c>
      <c r="L106" s="47">
        <f t="shared" si="59"/>
        <v>0</v>
      </c>
      <c r="M106" s="45">
        <v>45723.035136687839</v>
      </c>
      <c r="N106" s="47">
        <f t="shared" si="60"/>
        <v>0</v>
      </c>
      <c r="O106" s="45">
        <v>60584.173008917111</v>
      </c>
      <c r="P106" s="47">
        <f t="shared" si="61"/>
        <v>0</v>
      </c>
    </row>
    <row r="107" spans="2:16" s="11" customFormat="1">
      <c r="B107" s="20" t="s">
        <v>167</v>
      </c>
      <c r="C107" s="23" t="s">
        <v>20</v>
      </c>
      <c r="D107" s="6" t="s">
        <v>13</v>
      </c>
      <c r="E107" s="33">
        <f t="shared" si="56"/>
        <v>27654.630888248281</v>
      </c>
      <c r="F107" s="33">
        <v>33738.649683662901</v>
      </c>
      <c r="G107" s="33">
        <f t="shared" si="56"/>
        <v>40971.44833237242</v>
      </c>
      <c r="H107" s="34">
        <v>49985.166965494354</v>
      </c>
      <c r="I107" s="33">
        <f t="shared" ref="I107" si="76">J107/1.22</f>
        <v>54288.241776496558</v>
      </c>
      <c r="J107" s="34">
        <v>66231.654967325798</v>
      </c>
      <c r="K107" s="46">
        <v>33738.649683662901</v>
      </c>
      <c r="L107" s="47">
        <f t="shared" si="59"/>
        <v>0</v>
      </c>
      <c r="M107" s="45">
        <v>49985.166965494354</v>
      </c>
      <c r="N107" s="47">
        <f t="shared" si="60"/>
        <v>0</v>
      </c>
      <c r="O107" s="45">
        <v>66231.654967325798</v>
      </c>
      <c r="P107" s="47">
        <f t="shared" si="61"/>
        <v>0</v>
      </c>
    </row>
    <row r="108" spans="2:16" s="11" customFormat="1">
      <c r="B108" s="37" t="s">
        <v>168</v>
      </c>
      <c r="C108" s="108" t="s">
        <v>21</v>
      </c>
      <c r="D108" s="109"/>
      <c r="E108" s="109"/>
      <c r="F108" s="109"/>
      <c r="G108" s="109"/>
      <c r="H108" s="109"/>
      <c r="I108" s="109"/>
      <c r="J108" s="110"/>
    </row>
    <row r="109" spans="2:16" s="11" customFormat="1">
      <c r="B109" s="20" t="s">
        <v>169</v>
      </c>
      <c r="C109" s="23" t="s">
        <v>12</v>
      </c>
      <c r="D109" s="6" t="s">
        <v>13</v>
      </c>
      <c r="E109" s="33">
        <f>F109/1.22</f>
        <v>3386.0596797933422</v>
      </c>
      <c r="F109" s="33">
        <v>4130.9928093478775</v>
      </c>
      <c r="G109" s="33">
        <f>H109/1.22</f>
        <v>5030.6935196900149</v>
      </c>
      <c r="H109" s="34">
        <v>6137.4460940218178</v>
      </c>
      <c r="I109" s="33">
        <f>J109/1.22</f>
        <v>6675.3033595866846</v>
      </c>
      <c r="J109" s="34">
        <v>8143.8700986957547</v>
      </c>
      <c r="K109" s="45">
        <v>4130.9928093478775</v>
      </c>
      <c r="L109" s="47">
        <f>K109-F109</f>
        <v>0</v>
      </c>
      <c r="M109" s="46">
        <v>6137.4460940218178</v>
      </c>
      <c r="N109" s="47">
        <f>M109-H109</f>
        <v>0</v>
      </c>
      <c r="O109" s="46">
        <v>8143.8700986957547</v>
      </c>
      <c r="P109" s="47">
        <f>O109-J109</f>
        <v>0</v>
      </c>
    </row>
    <row r="110" spans="2:16" s="11" customFormat="1">
      <c r="B110" s="20" t="s">
        <v>152</v>
      </c>
      <c r="C110" s="23" t="s">
        <v>14</v>
      </c>
      <c r="D110" s="6" t="s">
        <v>13</v>
      </c>
      <c r="E110" s="33">
        <f t="shared" ref="E110:G127" si="77">F110/1.22</f>
        <v>3873.9650195920394</v>
      </c>
      <c r="F110" s="33">
        <v>4726.2373239022882</v>
      </c>
      <c r="G110" s="33">
        <f t="shared" si="77"/>
        <v>5755.5435293880601</v>
      </c>
      <c r="H110" s="34">
        <v>7021.7631058534334</v>
      </c>
      <c r="I110" s="33">
        <f t="shared" ref="I110" si="78">J110/1.22</f>
        <v>7637.1460391840792</v>
      </c>
      <c r="J110" s="34">
        <v>9317.3181678045767</v>
      </c>
      <c r="K110" s="46">
        <v>4726.2373239022882</v>
      </c>
      <c r="L110" s="47">
        <f t="shared" ref="L110:L118" si="79">K110-F110</f>
        <v>0</v>
      </c>
      <c r="M110" s="46">
        <v>7021.7631058534334</v>
      </c>
      <c r="N110" s="47">
        <f t="shared" ref="N110:N118" si="80">M110-H110</f>
        <v>0</v>
      </c>
      <c r="O110" s="46">
        <v>9317.3181678045767</v>
      </c>
      <c r="P110" s="47">
        <f t="shared" ref="P110:P118" si="81">O110-J110</f>
        <v>0</v>
      </c>
    </row>
    <row r="111" spans="2:16" s="11" customFormat="1">
      <c r="B111" s="20" t="s">
        <v>170</v>
      </c>
      <c r="C111" s="23" t="s">
        <v>44</v>
      </c>
      <c r="D111" s="6" t="s">
        <v>13</v>
      </c>
      <c r="E111" s="33">
        <f t="shared" si="77"/>
        <v>4356.0628196312291</v>
      </c>
      <c r="F111" s="33">
        <v>5314.3966399500996</v>
      </c>
      <c r="G111" s="33">
        <f t="shared" si="77"/>
        <v>6471.7662294468428</v>
      </c>
      <c r="H111" s="34">
        <v>7895.5547999251476</v>
      </c>
      <c r="I111" s="33">
        <f t="shared" ref="I111" si="82">J111/1.22</f>
        <v>8587.4936392624586</v>
      </c>
      <c r="J111" s="34">
        <v>10476.742239900199</v>
      </c>
      <c r="K111" s="46">
        <v>5314.3966399500996</v>
      </c>
      <c r="L111" s="47">
        <f t="shared" si="79"/>
        <v>0</v>
      </c>
      <c r="M111" s="46">
        <v>7895.5547999251476</v>
      </c>
      <c r="N111" s="47">
        <f t="shared" si="80"/>
        <v>0</v>
      </c>
      <c r="O111" s="46">
        <v>10476.742239900199</v>
      </c>
      <c r="P111" s="47">
        <f t="shared" si="81"/>
        <v>0</v>
      </c>
    </row>
    <row r="112" spans="2:16" s="11" customFormat="1">
      <c r="B112" s="20" t="s">
        <v>171</v>
      </c>
      <c r="C112" s="23" t="s">
        <v>45</v>
      </c>
      <c r="D112" s="6" t="s">
        <v>13</v>
      </c>
      <c r="E112" s="33">
        <f t="shared" si="77"/>
        <v>5325.9819594691171</v>
      </c>
      <c r="F112" s="33">
        <v>6497.6979905523231</v>
      </c>
      <c r="G112" s="33">
        <f t="shared" si="77"/>
        <v>7912.8269392036736</v>
      </c>
      <c r="H112" s="34">
        <v>9653.6488658284816</v>
      </c>
      <c r="I112" s="33">
        <f t="shared" ref="I112" si="83">J112/1.22</f>
        <v>10499.635918938235</v>
      </c>
      <c r="J112" s="34">
        <v>12809.555821104646</v>
      </c>
      <c r="K112" s="46">
        <v>6497.6979905523231</v>
      </c>
      <c r="L112" s="47">
        <f t="shared" si="79"/>
        <v>0</v>
      </c>
      <c r="M112" s="46">
        <v>9653.6488658284816</v>
      </c>
      <c r="N112" s="47">
        <f t="shared" si="80"/>
        <v>0</v>
      </c>
      <c r="O112" s="46">
        <v>12809.555821104646</v>
      </c>
      <c r="P112" s="47">
        <f t="shared" si="81"/>
        <v>0</v>
      </c>
    </row>
    <row r="113" spans="2:18" s="11" customFormat="1">
      <c r="B113" s="20" t="s">
        <v>172</v>
      </c>
      <c r="C113" s="23" t="s">
        <v>15</v>
      </c>
      <c r="D113" s="6" t="s">
        <v>13</v>
      </c>
      <c r="E113" s="33">
        <f t="shared" si="77"/>
        <v>6290.045559547495</v>
      </c>
      <c r="F113" s="33">
        <v>7673.8555826479442</v>
      </c>
      <c r="G113" s="33">
        <f t="shared" si="77"/>
        <v>9345.1523393212447</v>
      </c>
      <c r="H113" s="34">
        <v>11401.085853971917</v>
      </c>
      <c r="I113" s="33">
        <f t="shared" ref="I113" si="84">J113/1.22</f>
        <v>12400.295119094993</v>
      </c>
      <c r="J113" s="34">
        <v>15128.360045295891</v>
      </c>
      <c r="K113" s="46">
        <v>7673.8555826479442</v>
      </c>
      <c r="L113" s="47">
        <f t="shared" si="79"/>
        <v>0</v>
      </c>
      <c r="M113" s="46">
        <v>11401.085853971917</v>
      </c>
      <c r="N113" s="47">
        <f t="shared" si="80"/>
        <v>0</v>
      </c>
      <c r="O113" s="46">
        <v>15128.360045295891</v>
      </c>
      <c r="P113" s="47">
        <f t="shared" si="81"/>
        <v>0</v>
      </c>
    </row>
    <row r="114" spans="2:18" s="11" customFormat="1">
      <c r="B114" s="20" t="s">
        <v>173</v>
      </c>
      <c r="C114" s="23" t="s">
        <v>46</v>
      </c>
      <c r="D114" s="6" t="s">
        <v>13</v>
      </c>
      <c r="E114" s="33">
        <f t="shared" si="77"/>
        <v>7260.0366993853831</v>
      </c>
      <c r="F114" s="33">
        <v>8857.2447732501678</v>
      </c>
      <c r="G114" s="33">
        <f t="shared" si="77"/>
        <v>10786.225049078073</v>
      </c>
      <c r="H114" s="34">
        <v>13159.19455987525</v>
      </c>
      <c r="I114" s="33">
        <f t="shared" ref="I114" si="85">J114/1.22</f>
        <v>14312.449398770768</v>
      </c>
      <c r="J114" s="34">
        <v>17461.188266500336</v>
      </c>
      <c r="K114" s="46">
        <v>8857.2447732501678</v>
      </c>
      <c r="L114" s="47">
        <f t="shared" si="79"/>
        <v>0</v>
      </c>
      <c r="M114" s="46">
        <v>13159.19455987525</v>
      </c>
      <c r="N114" s="47">
        <f t="shared" si="80"/>
        <v>0</v>
      </c>
      <c r="O114" s="46">
        <v>17461.188266500336</v>
      </c>
      <c r="P114" s="47">
        <f t="shared" si="81"/>
        <v>0</v>
      </c>
    </row>
    <row r="115" spans="2:18" s="11" customFormat="1">
      <c r="B115" s="20" t="s">
        <v>174</v>
      </c>
      <c r="C115" s="23" t="s">
        <v>47</v>
      </c>
      <c r="D115" s="6" t="s">
        <v>13</v>
      </c>
      <c r="E115" s="33">
        <f t="shared" si="77"/>
        <v>8229.9918392232703</v>
      </c>
      <c r="F115" s="33">
        <v>10040.590043852389</v>
      </c>
      <c r="G115" s="33">
        <f t="shared" si="77"/>
        <v>12227.297758834904</v>
      </c>
      <c r="H115" s="34">
        <v>14917.303265778582</v>
      </c>
      <c r="I115" s="33">
        <f t="shared" ref="I115" si="86">J115/1.22</f>
        <v>16224.603678446538</v>
      </c>
      <c r="J115" s="34">
        <v>19794.016487704775</v>
      </c>
      <c r="K115" s="46">
        <v>10040.590043852389</v>
      </c>
      <c r="L115" s="47">
        <f t="shared" si="79"/>
        <v>0</v>
      </c>
      <c r="M115" s="46">
        <v>14917.303265778582</v>
      </c>
      <c r="N115" s="47">
        <f t="shared" si="80"/>
        <v>0</v>
      </c>
      <c r="O115" s="46">
        <v>19794.016487704775</v>
      </c>
      <c r="P115" s="47">
        <f t="shared" si="81"/>
        <v>0</v>
      </c>
    </row>
    <row r="116" spans="2:18" s="11" customFormat="1">
      <c r="B116" s="20" t="s">
        <v>175</v>
      </c>
      <c r="C116" s="23" t="s">
        <v>16</v>
      </c>
      <c r="D116" s="6" t="s">
        <v>13</v>
      </c>
      <c r="E116" s="33">
        <f t="shared" si="77"/>
        <v>8712.0416392624593</v>
      </c>
      <c r="F116" s="33">
        <v>10628.6907999002</v>
      </c>
      <c r="G116" s="33">
        <f t="shared" si="77"/>
        <v>12943.544458893688</v>
      </c>
      <c r="H116" s="34">
        <v>15791.124239850298</v>
      </c>
      <c r="I116" s="33">
        <f t="shared" ref="I116" si="87">J116/1.22</f>
        <v>17174.975278524918</v>
      </c>
      <c r="J116" s="34">
        <v>20953.4698398004</v>
      </c>
      <c r="K116" s="46">
        <v>10628.6907999002</v>
      </c>
      <c r="L116" s="47">
        <f t="shared" si="79"/>
        <v>0</v>
      </c>
      <c r="M116" s="46">
        <v>15791.124239850298</v>
      </c>
      <c r="N116" s="47">
        <f t="shared" si="80"/>
        <v>0</v>
      </c>
      <c r="O116" s="46">
        <v>20953.4698398004</v>
      </c>
      <c r="P116" s="47">
        <f t="shared" si="81"/>
        <v>0</v>
      </c>
    </row>
    <row r="117" spans="2:18" s="11" customFormat="1">
      <c r="B117" s="20" t="s">
        <v>176</v>
      </c>
      <c r="C117" s="23" t="s">
        <v>48</v>
      </c>
      <c r="D117" s="6" t="s">
        <v>13</v>
      </c>
      <c r="E117" s="33">
        <f t="shared" si="77"/>
        <v>9194.1634393016484</v>
      </c>
      <c r="F117" s="33">
        <v>11216.87939594801</v>
      </c>
      <c r="G117" s="33">
        <f t="shared" si="77"/>
        <v>13659.755158952472</v>
      </c>
      <c r="H117" s="34">
        <v>16664.901293922016</v>
      </c>
      <c r="I117" s="33">
        <f t="shared" ref="I117" si="88">J117/1.22</f>
        <v>18125.334878603295</v>
      </c>
      <c r="J117" s="34">
        <v>22112.90855189602</v>
      </c>
      <c r="K117" s="46">
        <v>11216.87939594801</v>
      </c>
      <c r="L117" s="47">
        <f t="shared" si="79"/>
        <v>0</v>
      </c>
      <c r="M117" s="46">
        <v>16664.901293922016</v>
      </c>
      <c r="N117" s="47">
        <f t="shared" si="80"/>
        <v>0</v>
      </c>
      <c r="O117" s="46">
        <v>22112.90855189602</v>
      </c>
      <c r="P117" s="47">
        <f t="shared" si="81"/>
        <v>0</v>
      </c>
    </row>
    <row r="118" spans="2:18" s="11" customFormat="1">
      <c r="B118" s="20" t="s">
        <v>177</v>
      </c>
      <c r="C118" s="23" t="s">
        <v>17</v>
      </c>
      <c r="D118" s="6" t="s">
        <v>13</v>
      </c>
      <c r="E118" s="33">
        <f t="shared" si="77"/>
        <v>9682.044779100348</v>
      </c>
      <c r="F118" s="33">
        <v>11812.094630502424</v>
      </c>
      <c r="G118" s="33">
        <f t="shared" si="77"/>
        <v>14384.617168650522</v>
      </c>
      <c r="H118" s="34">
        <v>17549.232945753636</v>
      </c>
      <c r="I118" s="33">
        <f t="shared" ref="I118" si="89">J118/1.22</f>
        <v>19087.153558200691</v>
      </c>
      <c r="J118" s="34">
        <v>23286.327341004842</v>
      </c>
      <c r="K118" s="46">
        <v>11812.094630502424</v>
      </c>
      <c r="L118" s="47">
        <f t="shared" si="79"/>
        <v>0</v>
      </c>
      <c r="M118" s="46">
        <v>17549.232945753636</v>
      </c>
      <c r="N118" s="47">
        <f t="shared" si="80"/>
        <v>0</v>
      </c>
      <c r="O118" s="46">
        <v>23286.327341004842</v>
      </c>
      <c r="P118" s="47">
        <f t="shared" si="81"/>
        <v>0</v>
      </c>
    </row>
    <row r="119" spans="2:18" s="11" customFormat="1" ht="39.75" customHeight="1">
      <c r="B119" s="74" t="s">
        <v>28</v>
      </c>
      <c r="C119" s="107" t="s">
        <v>29</v>
      </c>
      <c r="D119" s="97" t="s">
        <v>27</v>
      </c>
      <c r="E119" s="95" t="s">
        <v>68</v>
      </c>
      <c r="F119" s="96"/>
      <c r="G119" s="95" t="s">
        <v>69</v>
      </c>
      <c r="H119" s="96"/>
      <c r="I119" s="95" t="s">
        <v>70</v>
      </c>
      <c r="J119" s="96"/>
      <c r="K119" s="46"/>
      <c r="L119" s="47"/>
      <c r="M119" s="45"/>
      <c r="N119" s="47"/>
      <c r="O119" s="45"/>
      <c r="P119" s="47"/>
    </row>
    <row r="120" spans="2:18" s="11" customFormat="1" ht="17.25" customHeight="1">
      <c r="B120" s="75"/>
      <c r="C120" s="107"/>
      <c r="D120" s="98"/>
      <c r="E120" s="27" t="s">
        <v>0</v>
      </c>
      <c r="F120" s="27" t="s">
        <v>94</v>
      </c>
      <c r="G120" s="27" t="s">
        <v>0</v>
      </c>
      <c r="H120" s="27" t="s">
        <v>94</v>
      </c>
      <c r="I120" s="27" t="s">
        <v>0</v>
      </c>
      <c r="J120" s="27" t="s">
        <v>94</v>
      </c>
      <c r="K120" s="46"/>
      <c r="L120" s="47"/>
      <c r="M120" s="45"/>
      <c r="N120" s="47"/>
      <c r="O120" s="45"/>
      <c r="P120" s="47"/>
    </row>
    <row r="121" spans="2:18" s="11" customFormat="1">
      <c r="B121" s="20" t="s">
        <v>178</v>
      </c>
      <c r="C121" s="23" t="s">
        <v>49</v>
      </c>
      <c r="D121" s="6" t="s">
        <v>13</v>
      </c>
      <c r="E121" s="33">
        <f t="shared" si="77"/>
        <v>10646.108379178726</v>
      </c>
      <c r="F121" s="33">
        <v>12988.252222598045</v>
      </c>
      <c r="G121" s="33">
        <f t="shared" si="77"/>
        <v>15816.954568768091</v>
      </c>
      <c r="H121" s="34">
        <v>19296.68457389707</v>
      </c>
      <c r="I121" s="33">
        <f t="shared" ref="I121" si="90">J121/1.22</f>
        <v>20987.74075835745</v>
      </c>
      <c r="J121" s="34">
        <v>25605.043725196087</v>
      </c>
      <c r="K121" s="46">
        <v>12988.252222598045</v>
      </c>
      <c r="L121" s="47">
        <f t="shared" ref="L121" si="91">K121-F121</f>
        <v>0</v>
      </c>
      <c r="M121" s="46">
        <v>19296.68457389707</v>
      </c>
      <c r="N121" s="47">
        <f t="shared" ref="N121" si="92">M121-H121</f>
        <v>0</v>
      </c>
      <c r="O121" s="46">
        <v>25605.043725196087</v>
      </c>
      <c r="P121" s="47">
        <f t="shared" ref="P121" si="93">O121-J121</f>
        <v>0</v>
      </c>
    </row>
    <row r="122" spans="2:18" s="11" customFormat="1">
      <c r="B122" s="20" t="s">
        <v>179</v>
      </c>
      <c r="C122" s="23" t="s">
        <v>18</v>
      </c>
      <c r="D122" s="6" t="s">
        <v>13</v>
      </c>
      <c r="E122" s="33">
        <f t="shared" si="77"/>
        <v>14120.33333073693</v>
      </c>
      <c r="F122" s="33">
        <v>17226.806663499054</v>
      </c>
      <c r="G122" s="33">
        <f t="shared" si="77"/>
        <v>20919.823996105395</v>
      </c>
      <c r="H122" s="34">
        <v>25522.185275248583</v>
      </c>
      <c r="I122" s="33">
        <f t="shared" ref="I122" si="94">J122/1.22</f>
        <v>27719.29066147386</v>
      </c>
      <c r="J122" s="34">
        <v>33817.53460699811</v>
      </c>
      <c r="K122" s="46">
        <v>17226.806663499054</v>
      </c>
      <c r="L122" s="47">
        <f t="shared" ref="L122:L127" si="95">K122-F122</f>
        <v>0</v>
      </c>
      <c r="M122" s="46">
        <v>25522.185275248583</v>
      </c>
      <c r="N122" s="47">
        <f t="shared" ref="N122:N127" si="96">M122-H122</f>
        <v>0</v>
      </c>
      <c r="O122" s="46">
        <v>33817.53460699811</v>
      </c>
      <c r="P122" s="47">
        <f t="shared" ref="P122:P127" si="97">O122-J122</f>
        <v>0</v>
      </c>
    </row>
    <row r="123" spans="2:18" s="11" customFormat="1">
      <c r="B123" s="20" t="s">
        <v>180</v>
      </c>
      <c r="C123" s="23" t="s">
        <v>50</v>
      </c>
      <c r="D123" s="6" t="s">
        <v>13</v>
      </c>
      <c r="E123" s="33">
        <f t="shared" si="77"/>
        <v>16471.413770304629</v>
      </c>
      <c r="F123" s="33">
        <v>20095.124799771645</v>
      </c>
      <c r="G123" s="33">
        <f t="shared" si="77"/>
        <v>24402.98065545694</v>
      </c>
      <c r="H123" s="34">
        <v>29771.636399657466</v>
      </c>
      <c r="I123" s="33">
        <f t="shared" ref="I123" si="98">J123/1.22</f>
        <v>32334.60754060926</v>
      </c>
      <c r="J123" s="34">
        <v>39448.221199543295</v>
      </c>
      <c r="K123" s="46">
        <v>20095.124799771645</v>
      </c>
      <c r="L123" s="47">
        <f t="shared" si="95"/>
        <v>0</v>
      </c>
      <c r="M123" s="46">
        <v>29771.636399657466</v>
      </c>
      <c r="N123" s="47">
        <f t="shared" si="96"/>
        <v>0</v>
      </c>
      <c r="O123" s="46">
        <v>39448.221199543295</v>
      </c>
      <c r="P123" s="47">
        <f t="shared" si="97"/>
        <v>0</v>
      </c>
    </row>
    <row r="124" spans="2:18" s="11" customFormat="1">
      <c r="B124" s="20" t="s">
        <v>181</v>
      </c>
      <c r="C124" s="23" t="s">
        <v>51</v>
      </c>
      <c r="D124" s="6" t="s">
        <v>13</v>
      </c>
      <c r="E124" s="33">
        <f t="shared" si="77"/>
        <v>17650.374663421167</v>
      </c>
      <c r="F124" s="33">
        <v>21533.457089373824</v>
      </c>
      <c r="G124" s="33">
        <f t="shared" si="77"/>
        <v>26149.749995131744</v>
      </c>
      <c r="H124" s="34">
        <v>31902.694994060726</v>
      </c>
      <c r="I124" s="33">
        <f t="shared" ref="I124" si="99">J124/1.22</f>
        <v>34649.125326842332</v>
      </c>
      <c r="J124" s="34">
        <v>42271.93289874764</v>
      </c>
      <c r="K124" s="46">
        <v>21533.457089373824</v>
      </c>
      <c r="L124" s="47">
        <f t="shared" si="95"/>
        <v>0</v>
      </c>
      <c r="M124" s="46">
        <v>31902.694994060726</v>
      </c>
      <c r="N124" s="47">
        <f t="shared" si="96"/>
        <v>0</v>
      </c>
      <c r="O124" s="46">
        <v>42271.93289874764</v>
      </c>
      <c r="P124" s="47">
        <f t="shared" si="97"/>
        <v>0</v>
      </c>
    </row>
    <row r="125" spans="2:18" s="11" customFormat="1">
      <c r="B125" s="20" t="s">
        <v>182</v>
      </c>
      <c r="C125" s="23" t="s">
        <v>19</v>
      </c>
      <c r="D125" s="6" t="s">
        <v>13</v>
      </c>
      <c r="E125" s="33">
        <f t="shared" si="77"/>
        <v>18829.455556537698</v>
      </c>
      <c r="F125" s="33">
        <v>22971.935778975992</v>
      </c>
      <c r="G125" s="33">
        <f t="shared" si="77"/>
        <v>27896.543334806545</v>
      </c>
      <c r="H125" s="34">
        <v>34033.782868463983</v>
      </c>
      <c r="I125" s="33">
        <f t="shared" ref="I125" si="100">J125/1.22</f>
        <v>36963.703113075397</v>
      </c>
      <c r="J125" s="34">
        <v>45095.717797951984</v>
      </c>
      <c r="K125" s="46">
        <v>22971.935778975992</v>
      </c>
      <c r="L125" s="47">
        <f t="shared" si="95"/>
        <v>0</v>
      </c>
      <c r="M125" s="46">
        <v>34033.782868463983</v>
      </c>
      <c r="N125" s="47">
        <f t="shared" si="96"/>
        <v>0</v>
      </c>
      <c r="O125" s="46">
        <v>45095.717797951984</v>
      </c>
      <c r="P125" s="47">
        <f t="shared" si="97"/>
        <v>0</v>
      </c>
      <c r="R125" s="11" t="s">
        <v>188</v>
      </c>
    </row>
    <row r="126" spans="2:18" s="11" customFormat="1">
      <c r="B126" s="20" t="s">
        <v>183</v>
      </c>
      <c r="C126" s="23" t="s">
        <v>52</v>
      </c>
      <c r="D126" s="6" t="s">
        <v>13</v>
      </c>
      <c r="E126" s="33">
        <f t="shared" si="77"/>
        <v>21180.511996105397</v>
      </c>
      <c r="F126" s="33">
        <v>25840.224635248585</v>
      </c>
      <c r="G126" s="33">
        <f t="shared" si="77"/>
        <v>31379.771994158094</v>
      </c>
      <c r="H126" s="34">
        <v>38283.321832872876</v>
      </c>
      <c r="I126" s="33">
        <f t="shared" ref="I126" si="101">J126/1.22</f>
        <v>41579.031992210796</v>
      </c>
      <c r="J126" s="34">
        <v>50726.419030497171</v>
      </c>
      <c r="K126" s="46">
        <v>25840.224635248585</v>
      </c>
      <c r="L126" s="47">
        <f t="shared" si="95"/>
        <v>0</v>
      </c>
      <c r="M126" s="46">
        <v>38283.321832872876</v>
      </c>
      <c r="N126" s="47">
        <f t="shared" si="96"/>
        <v>0</v>
      </c>
      <c r="O126" s="46">
        <v>50726.419030497171</v>
      </c>
      <c r="P126" s="47">
        <f t="shared" si="97"/>
        <v>0</v>
      </c>
    </row>
    <row r="127" spans="2:18" s="11" customFormat="1">
      <c r="B127" s="20" t="s">
        <v>184</v>
      </c>
      <c r="C127" s="23" t="s">
        <v>20</v>
      </c>
      <c r="D127" s="6" t="s">
        <v>13</v>
      </c>
      <c r="E127" s="33">
        <f t="shared" si="77"/>
        <v>24710.601328789628</v>
      </c>
      <c r="F127" s="33">
        <v>30146.933621123346</v>
      </c>
      <c r="G127" s="33">
        <f t="shared" si="77"/>
        <v>36609.67399318445</v>
      </c>
      <c r="H127" s="34">
        <v>44663.802271685025</v>
      </c>
      <c r="I127" s="33">
        <f t="shared" ref="I127" si="102">J127/1.22</f>
        <v>48508.794657579259</v>
      </c>
      <c r="J127" s="34">
        <v>59180.729482246694</v>
      </c>
      <c r="K127" s="46">
        <v>30146.933621123346</v>
      </c>
      <c r="L127" s="47">
        <f t="shared" si="95"/>
        <v>0</v>
      </c>
      <c r="M127" s="46">
        <v>44663.802271685025</v>
      </c>
      <c r="N127" s="47">
        <f t="shared" si="96"/>
        <v>0</v>
      </c>
      <c r="O127" s="46">
        <v>59180.729482246694</v>
      </c>
      <c r="P127" s="47">
        <f t="shared" si="97"/>
        <v>0</v>
      </c>
    </row>
    <row r="128" spans="2:18">
      <c r="K128" s="46"/>
    </row>
    <row r="129" spans="3:11">
      <c r="C129" s="38" t="s">
        <v>95</v>
      </c>
      <c r="K129" s="11"/>
    </row>
    <row r="133" spans="3:11">
      <c r="C133" s="24"/>
      <c r="D133" s="1"/>
      <c r="E133" s="1"/>
      <c r="F133" s="22"/>
      <c r="G133" s="22"/>
      <c r="H133" s="41"/>
      <c r="I133" s="41"/>
      <c r="J133" s="41"/>
    </row>
    <row r="135" spans="3:11">
      <c r="K135" s="32"/>
    </row>
  </sheetData>
  <mergeCells count="84">
    <mergeCell ref="H2:J2"/>
    <mergeCell ref="I119:J119"/>
    <mergeCell ref="B119:B120"/>
    <mergeCell ref="C119:C120"/>
    <mergeCell ref="D119:D120"/>
    <mergeCell ref="E119:F119"/>
    <mergeCell ref="G119:H119"/>
    <mergeCell ref="B50:B51"/>
    <mergeCell ref="C50:C51"/>
    <mergeCell ref="D50:D51"/>
    <mergeCell ref="E50:F50"/>
    <mergeCell ref="G50:H50"/>
    <mergeCell ref="I50:J50"/>
    <mergeCell ref="C90:J90"/>
    <mergeCell ref="C108:J108"/>
    <mergeCell ref="C65:J65"/>
    <mergeCell ref="C40:J40"/>
    <mergeCell ref="B38:B39"/>
    <mergeCell ref="S42:T42"/>
    <mergeCell ref="U42:V42"/>
    <mergeCell ref="W42:X42"/>
    <mergeCell ref="I38:J38"/>
    <mergeCell ref="C38:C39"/>
    <mergeCell ref="D38:D39"/>
    <mergeCell ref="S43:T44"/>
    <mergeCell ref="U43:V44"/>
    <mergeCell ref="W43:X44"/>
    <mergeCell ref="B88:B89"/>
    <mergeCell ref="C32:J32"/>
    <mergeCell ref="C34:J34"/>
    <mergeCell ref="E88:F88"/>
    <mergeCell ref="G88:H88"/>
    <mergeCell ref="I88:J88"/>
    <mergeCell ref="D88:D89"/>
    <mergeCell ref="C88:C89"/>
    <mergeCell ref="E36:G36"/>
    <mergeCell ref="H36:J36"/>
    <mergeCell ref="C37:J37"/>
    <mergeCell ref="E38:F38"/>
    <mergeCell ref="G38:H38"/>
    <mergeCell ref="E33:G33"/>
    <mergeCell ref="H33:J33"/>
    <mergeCell ref="E35:G35"/>
    <mergeCell ref="H35:J35"/>
    <mergeCell ref="E13:G13"/>
    <mergeCell ref="H13:J13"/>
    <mergeCell ref="E23:G23"/>
    <mergeCell ref="E24:G24"/>
    <mergeCell ref="E25:G25"/>
    <mergeCell ref="H23:J23"/>
    <mergeCell ref="H24:J24"/>
    <mergeCell ref="H25:J25"/>
    <mergeCell ref="E27:G27"/>
    <mergeCell ref="E16:G16"/>
    <mergeCell ref="E17:G17"/>
    <mergeCell ref="E18:G18"/>
    <mergeCell ref="B12:B13"/>
    <mergeCell ref="E28:G28"/>
    <mergeCell ref="E29:G29"/>
    <mergeCell ref="H27:J27"/>
    <mergeCell ref="H28:J28"/>
    <mergeCell ref="H29:J29"/>
    <mergeCell ref="E19:G19"/>
    <mergeCell ref="E20:G20"/>
    <mergeCell ref="E21:G21"/>
    <mergeCell ref="H15:J15"/>
    <mergeCell ref="H16:J16"/>
    <mergeCell ref="H17:J17"/>
    <mergeCell ref="H18:J18"/>
    <mergeCell ref="H19:J19"/>
    <mergeCell ref="H20:J20"/>
    <mergeCell ref="H21:J21"/>
    <mergeCell ref="E31:G31"/>
    <mergeCell ref="H31:J31"/>
    <mergeCell ref="E12:J12"/>
    <mergeCell ref="C9:H10"/>
    <mergeCell ref="C7:H7"/>
    <mergeCell ref="C12:C13"/>
    <mergeCell ref="D12:D13"/>
    <mergeCell ref="E15:G15"/>
    <mergeCell ref="C14:J14"/>
    <mergeCell ref="C26:J26"/>
    <mergeCell ref="C22:J22"/>
    <mergeCell ref="C30:J30"/>
  </mergeCells>
  <hyperlinks>
    <hyperlink ref="K23" r:id="rId1"/>
    <hyperlink ref="K24" r:id="rId2"/>
    <hyperlink ref="K25" r:id="rId3"/>
    <hyperlink ref="K38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  <hyperlink ref="K27" r:id="rId12"/>
    <hyperlink ref="K28" r:id="rId13"/>
    <hyperlink ref="K29" r:id="rId14"/>
    <hyperlink ref="K31" r:id="rId15"/>
    <hyperlink ref="K33" r:id="rId16"/>
    <hyperlink ref="K35" r:id="rId17"/>
    <hyperlink ref="K36" r:id="rId18"/>
    <hyperlink ref="K50" r:id="rId19"/>
    <hyperlink ref="K88" r:id="rId20"/>
    <hyperlink ref="H2:J2" r:id="rId21" display="к Приказу от 26.01.2026 г. № 16&quot;А&quot;"/>
  </hyperlinks>
  <pageMargins left="0.70866141732283472" right="0.23622047244094491" top="0.35433070866141736" bottom="0.31496062992125984" header="0.31496062992125984" footer="0.31496062992125984"/>
  <pageSetup paperSize="9" scale="72" fitToHeight="10"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№ 1 Прочие услуги</vt:lpstr>
      <vt:lpstr>'Прил. № 1 Прочие услуги'!Область_печати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2026-03-19T06:26:37Z</dcterms:modified>
</cp:coreProperties>
</file>