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915" activeTab="10"/>
  </bookViews>
  <sheets>
    <sheet name="2.8 ПКГО ВС" sheetId="4" r:id="rId1"/>
    <sheet name="3.6 ПКГО ВО" sheetId="5" r:id="rId2"/>
    <sheet name="2.8 ЕГП, НСП, ПСП" sheetId="6" r:id="rId3"/>
    <sheet name="3.6 ЕГП ВО" sheetId="7" r:id="rId4"/>
    <sheet name="2.8 КСП ВС" sheetId="8" r:id="rId5"/>
    <sheet name="3.6 КСП ВО" sheetId="9" r:id="rId6"/>
    <sheet name="3.6 НСП ВО" sheetId="10" r:id="rId7"/>
    <sheet name="3.6 ПСП ВО" sheetId="11" r:id="rId8"/>
    <sheet name="3.6 29 км." sheetId="12" r:id="rId9"/>
    <sheet name="2.8 ММР ВС" sheetId="13" r:id="rId10"/>
    <sheet name="3.6 ММР ВО" sheetId="14" r:id="rId11"/>
  </sheets>
  <calcPr calcId="144525"/>
</workbook>
</file>

<file path=xl/calcChain.xml><?xml version="1.0" encoding="utf-8"?>
<calcChain xmlns="http://schemas.openxmlformats.org/spreadsheetml/2006/main">
  <c r="B16" i="14" l="1"/>
  <c r="B8" i="14"/>
  <c r="B15" i="13" l="1"/>
  <c r="B9" i="13"/>
  <c r="B16" i="12" l="1"/>
  <c r="B8" i="12"/>
  <c r="B16" i="11" l="1"/>
  <c r="B8" i="11"/>
  <c r="B16" i="10" l="1"/>
  <c r="B8" i="10"/>
  <c r="B16" i="9" l="1"/>
  <c r="B8" i="9"/>
  <c r="B15" i="8" l="1"/>
  <c r="B9" i="8"/>
  <c r="B23" i="7" l="1"/>
  <c r="B15" i="7"/>
  <c r="B7" i="7"/>
  <c r="B21" i="6" l="1"/>
  <c r="B15" i="6"/>
  <c r="B9" i="6"/>
  <c r="B24" i="5" l="1"/>
  <c r="B16" i="5"/>
  <c r="B8" i="5"/>
  <c r="B22" i="4" l="1"/>
  <c r="B16" i="4"/>
  <c r="B10" i="4"/>
</calcChain>
</file>

<file path=xl/sharedStrings.xml><?xml version="1.0" encoding="utf-8"?>
<sst xmlns="http://schemas.openxmlformats.org/spreadsheetml/2006/main" count="254" uniqueCount="44">
  <si>
    <t>Форма 2.8. Информация об основных потребительских</t>
  </si>
  <si>
    <t>характеристиках регулируемых товаров и услуг регулируемой</t>
  </si>
  <si>
    <t>организации и их соответствие установленным требованиям</t>
  </si>
  <si>
    <t>Петропавловск-Камчатский городской округ</t>
  </si>
  <si>
    <t>(водоснабжение)</t>
  </si>
  <si>
    <t>Количество аварий на системах холодного водоснабжения (единиц на километр)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</si>
  <si>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</si>
  <si>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Доля потребителей, затронутых ограничениями подачи холодной воды (процентов)</t>
  </si>
  <si>
    <t>Общее количество проведенных проб качества воды по следующим показателям:</t>
  </si>
  <si>
    <t>- мутность</t>
  </si>
  <si>
    <t>- цветность</t>
  </si>
  <si>
    <t>- хлор остаточный общий, в том числе хлор остаточный связанный и хлор остаточный свободный</t>
  </si>
  <si>
    <t>- общие колиформные бактерии</t>
  </si>
  <si>
    <t>-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</si>
  <si>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</si>
  <si>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- хлор остаточный общий, в том числе, хлор остаточный связанный и хлор остаточный свободный</t>
  </si>
  <si>
    <t>Доля исполненных в срок договоров о подключении (процент общего количества заключенных договоров о подключении)</t>
  </si>
  <si>
    <t>Средняя продолжительность рассмотрения заявлений о подключении (дней)</t>
  </si>
  <si>
    <t>Форма 3.6. Информация об основных потребительских</t>
  </si>
  <si>
    <t>характеристиках регулируемых товаров и услуг, оказываемых</t>
  </si>
  <si>
    <t>(водоотведение)</t>
  </si>
  <si>
    <t>Показатель аварийности на канализационных сетях и количество засоров для самотечных сетей (единиц на километр)</t>
  </si>
  <si>
    <t>Общее количество проведенных проб на сбросе очищенных (частично очищенных) сточных вод по следующим показателям:</t>
  </si>
  <si>
    <t>- взвешенные вещества</t>
  </si>
  <si>
    <t>- БПК5</t>
  </si>
  <si>
    <t>- аммоний-ион</t>
  </si>
  <si>
    <t>- нитрит-анион</t>
  </si>
  <si>
    <t>- фосфаты (по Р)</t>
  </si>
  <si>
    <t>- нефтепродукты</t>
  </si>
  <si>
    <t>- 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</si>
  <si>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</si>
  <si>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Корякское сельское поселение</t>
  </si>
  <si>
    <t>Новоавачинское сельское поселение</t>
  </si>
  <si>
    <t>Пионерское сельское поселение</t>
  </si>
  <si>
    <t>Мильковский муниципальный район</t>
  </si>
  <si>
    <t>-</t>
  </si>
  <si>
    <t>характеристиках регулируемых товаров и услуг, оказываемых регулируемой</t>
  </si>
  <si>
    <t>организацией и их соответствие установленным требованиям</t>
  </si>
  <si>
    <t>Елизовское городское поселение, Новоавачинское сельское поселение, Пионерское сельское поселение (водоснабжение)</t>
  </si>
  <si>
    <t>Елизовское городское поселение (водоотведение)</t>
  </si>
  <si>
    <t>Корякское сельское поселение (водоснабжение)</t>
  </si>
  <si>
    <t>регулируемой организацией и их соответствие установленным требованиям</t>
  </si>
  <si>
    <t>"Аэропорт" 29 км.</t>
  </si>
  <si>
    <t>Мильковский муниципальный район (водоснабжение)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</si>
</sst>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/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zoomScaleNormal="100" workbookViewId="0">
      <selection activeCell="D16" sqref="D16"/>
    </sheetView>
  </sheetViews>
  <sheetFormatPr defaultColWidth="32.85546875" defaultRowHeight="15.75" x14ac:dyDescent="0.25"/>
  <cols>
    <col min="1" max="1" width="62.5703125" style="2" bestFit="1" customWidth="1"/>
    <col min="2" max="16384" width="32.85546875" style="2"/>
  </cols>
  <sheetData>
    <row r="1" spans="1:2" x14ac:dyDescent="0.25">
      <c r="A1" s="1" t="s">
        <v>0</v>
      </c>
      <c r="B1" s="1"/>
    </row>
    <row r="2" spans="1:2" x14ac:dyDescent="0.25">
      <c r="A2" s="1" t="s">
        <v>1</v>
      </c>
      <c r="B2" s="1"/>
    </row>
    <row r="3" spans="1:2" x14ac:dyDescent="0.25">
      <c r="A3" s="1" t="s">
        <v>2</v>
      </c>
      <c r="B3" s="1"/>
    </row>
    <row r="4" spans="1:2" x14ac:dyDescent="0.25">
      <c r="A4" s="1" t="s">
        <v>3</v>
      </c>
      <c r="B4" s="1"/>
    </row>
    <row r="5" spans="1:2" x14ac:dyDescent="0.25">
      <c r="A5" s="1" t="s">
        <v>4</v>
      </c>
      <c r="B5" s="1"/>
    </row>
    <row r="6" spans="1:2" ht="16.5" thickBot="1" x14ac:dyDescent="0.3">
      <c r="A6" s="3"/>
    </row>
    <row r="7" spans="1:2" ht="31.5" x14ac:dyDescent="0.25">
      <c r="A7" s="9" t="s">
        <v>5</v>
      </c>
      <c r="B7" s="10">
        <v>0.45</v>
      </c>
    </row>
    <row r="8" spans="1:2" ht="47.25" x14ac:dyDescent="0.25">
      <c r="A8" s="11" t="s">
        <v>6</v>
      </c>
      <c r="B8" s="12">
        <v>183</v>
      </c>
    </row>
    <row r="9" spans="1:2" ht="31.5" x14ac:dyDescent="0.25">
      <c r="A9" s="11" t="s">
        <v>7</v>
      </c>
      <c r="B9" s="12">
        <v>0.74</v>
      </c>
    </row>
    <row r="10" spans="1:2" ht="31.5" x14ac:dyDescent="0.25">
      <c r="A10" s="11" t="s">
        <v>8</v>
      </c>
      <c r="B10" s="13">
        <f>B11+B12+B13+B14+B15</f>
        <v>27076</v>
      </c>
    </row>
    <row r="11" spans="1:2" x14ac:dyDescent="0.25">
      <c r="A11" s="11" t="s">
        <v>9</v>
      </c>
      <c r="B11" s="13">
        <v>6040</v>
      </c>
    </row>
    <row r="12" spans="1:2" x14ac:dyDescent="0.25">
      <c r="A12" s="11" t="s">
        <v>10</v>
      </c>
      <c r="B12" s="13">
        <v>6040</v>
      </c>
    </row>
    <row r="13" spans="1:2" ht="31.5" x14ac:dyDescent="0.25">
      <c r="A13" s="11" t="s">
        <v>11</v>
      </c>
      <c r="B13" s="13">
        <v>10348</v>
      </c>
    </row>
    <row r="14" spans="1:2" x14ac:dyDescent="0.25">
      <c r="A14" s="11" t="s">
        <v>12</v>
      </c>
      <c r="B14" s="13">
        <v>2324</v>
      </c>
    </row>
    <row r="15" spans="1:2" x14ac:dyDescent="0.25">
      <c r="A15" s="11" t="s">
        <v>13</v>
      </c>
      <c r="B15" s="13">
        <v>2324</v>
      </c>
    </row>
    <row r="16" spans="1:2" ht="47.25" x14ac:dyDescent="0.25">
      <c r="A16" s="11" t="s">
        <v>14</v>
      </c>
      <c r="B16" s="13">
        <f>B17+B18+B19+B20+B21</f>
        <v>7</v>
      </c>
    </row>
    <row r="17" spans="1:2" x14ac:dyDescent="0.25">
      <c r="A17" s="11" t="s">
        <v>9</v>
      </c>
      <c r="B17" s="13">
        <v>5</v>
      </c>
    </row>
    <row r="18" spans="1:2" x14ac:dyDescent="0.25">
      <c r="A18" s="11" t="s">
        <v>10</v>
      </c>
      <c r="B18" s="13">
        <v>2</v>
      </c>
    </row>
    <row r="19" spans="1:2" ht="31.5" x14ac:dyDescent="0.25">
      <c r="A19" s="11" t="s">
        <v>15</v>
      </c>
      <c r="B19" s="13">
        <v>0</v>
      </c>
    </row>
    <row r="20" spans="1:2" x14ac:dyDescent="0.25">
      <c r="A20" s="11" t="s">
        <v>12</v>
      </c>
      <c r="B20" s="13">
        <v>0</v>
      </c>
    </row>
    <row r="21" spans="1:2" x14ac:dyDescent="0.25">
      <c r="A21" s="11" t="s">
        <v>13</v>
      </c>
      <c r="B21" s="13">
        <v>0</v>
      </c>
    </row>
    <row r="22" spans="1:2" ht="40.5" customHeight="1" x14ac:dyDescent="0.25">
      <c r="A22" s="11" t="s">
        <v>16</v>
      </c>
      <c r="B22" s="14">
        <f>9/39</f>
        <v>0.23076923076923078</v>
      </c>
    </row>
    <row r="23" spans="1:2" ht="32.25" thickBot="1" x14ac:dyDescent="0.3">
      <c r="A23" s="15" t="s">
        <v>17</v>
      </c>
      <c r="B23" s="16">
        <v>3</v>
      </c>
    </row>
    <row r="24" spans="1:2" x14ac:dyDescent="0.25">
      <c r="A24" s="4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zoomScaleNormal="100" workbookViewId="0">
      <selection activeCell="A6" sqref="A6:B22"/>
    </sheetView>
  </sheetViews>
  <sheetFormatPr defaultColWidth="32.85546875" defaultRowHeight="15.75" x14ac:dyDescent="0.25"/>
  <cols>
    <col min="1" max="1" width="62.5703125" style="2" customWidth="1"/>
    <col min="2" max="16384" width="32.85546875" style="2"/>
  </cols>
  <sheetData>
    <row r="1" spans="1:2" x14ac:dyDescent="0.25">
      <c r="A1" s="1" t="s">
        <v>0</v>
      </c>
      <c r="B1" s="1"/>
    </row>
    <row r="2" spans="1:2" x14ac:dyDescent="0.25">
      <c r="A2" s="1" t="s">
        <v>1</v>
      </c>
      <c r="B2" s="1"/>
    </row>
    <row r="3" spans="1:2" x14ac:dyDescent="0.25">
      <c r="A3" s="1" t="s">
        <v>2</v>
      </c>
      <c r="B3" s="1"/>
    </row>
    <row r="4" spans="1:2" x14ac:dyDescent="0.25">
      <c r="A4" s="1" t="s">
        <v>43</v>
      </c>
      <c r="B4" s="1"/>
    </row>
    <row r="5" spans="1:2" ht="16.5" thickBot="1" x14ac:dyDescent="0.3">
      <c r="A5" s="4"/>
    </row>
    <row r="6" spans="1:2" ht="31.5" x14ac:dyDescent="0.25">
      <c r="A6" s="9" t="s">
        <v>5</v>
      </c>
      <c r="B6" s="17">
        <v>0.32</v>
      </c>
    </row>
    <row r="7" spans="1:2" ht="47.25" x14ac:dyDescent="0.25">
      <c r="A7" s="11" t="s">
        <v>6</v>
      </c>
      <c r="B7" s="18">
        <v>17</v>
      </c>
    </row>
    <row r="8" spans="1:2" ht="31.5" x14ac:dyDescent="0.25">
      <c r="A8" s="11" t="s">
        <v>7</v>
      </c>
      <c r="B8" s="18">
        <v>0.2</v>
      </c>
    </row>
    <row r="9" spans="1:2" ht="31.5" x14ac:dyDescent="0.25">
      <c r="A9" s="11" t="s">
        <v>8</v>
      </c>
      <c r="B9" s="18">
        <f>B10+B11+B12+B13+B14</f>
        <v>382</v>
      </c>
    </row>
    <row r="10" spans="1:2" x14ac:dyDescent="0.25">
      <c r="A10" s="11" t="s">
        <v>9</v>
      </c>
      <c r="B10" s="18">
        <v>97</v>
      </c>
    </row>
    <row r="11" spans="1:2" x14ac:dyDescent="0.25">
      <c r="A11" s="11" t="s">
        <v>10</v>
      </c>
      <c r="B11" s="18">
        <v>97</v>
      </c>
    </row>
    <row r="12" spans="1:2" ht="31.5" x14ac:dyDescent="0.25">
      <c r="A12" s="11" t="s">
        <v>11</v>
      </c>
      <c r="B12" s="18">
        <v>0</v>
      </c>
    </row>
    <row r="13" spans="1:2" x14ac:dyDescent="0.25">
      <c r="A13" s="11" t="s">
        <v>12</v>
      </c>
      <c r="B13" s="18">
        <v>94</v>
      </c>
    </row>
    <row r="14" spans="1:2" x14ac:dyDescent="0.25">
      <c r="A14" s="11" t="s">
        <v>13</v>
      </c>
      <c r="B14" s="18">
        <v>94</v>
      </c>
    </row>
    <row r="15" spans="1:2" ht="47.25" x14ac:dyDescent="0.25">
      <c r="A15" s="11" t="s">
        <v>14</v>
      </c>
      <c r="B15" s="18">
        <f>B16+B17+B18+B19+B20</f>
        <v>31</v>
      </c>
    </row>
    <row r="16" spans="1:2" x14ac:dyDescent="0.25">
      <c r="A16" s="11" t="s">
        <v>9</v>
      </c>
      <c r="B16" s="18">
        <v>23</v>
      </c>
    </row>
    <row r="17" spans="1:2" x14ac:dyDescent="0.25">
      <c r="A17" s="11" t="s">
        <v>10</v>
      </c>
      <c r="B17" s="18">
        <v>8</v>
      </c>
    </row>
    <row r="18" spans="1:2" ht="31.5" x14ac:dyDescent="0.25">
      <c r="A18" s="11" t="s">
        <v>15</v>
      </c>
      <c r="B18" s="18"/>
    </row>
    <row r="19" spans="1:2" x14ac:dyDescent="0.25">
      <c r="A19" s="11" t="s">
        <v>12</v>
      </c>
      <c r="B19" s="18">
        <v>0</v>
      </c>
    </row>
    <row r="20" spans="1:2" x14ac:dyDescent="0.25">
      <c r="A20" s="11" t="s">
        <v>13</v>
      </c>
      <c r="B20" s="18">
        <v>0</v>
      </c>
    </row>
    <row r="21" spans="1:2" ht="47.25" x14ac:dyDescent="0.25">
      <c r="A21" s="11" t="s">
        <v>16</v>
      </c>
      <c r="B21" s="14" t="s">
        <v>35</v>
      </c>
    </row>
    <row r="22" spans="1:2" ht="32.25" thickBot="1" x14ac:dyDescent="0.3">
      <c r="A22" s="15" t="s">
        <v>17</v>
      </c>
      <c r="B22" s="16">
        <v>3</v>
      </c>
    </row>
    <row r="23" spans="1:2" x14ac:dyDescent="0.25">
      <c r="A23" s="4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scale="9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zoomScaleNormal="100" workbookViewId="0">
      <selection activeCell="B31" sqref="B31"/>
    </sheetView>
  </sheetViews>
  <sheetFormatPr defaultColWidth="38.28515625" defaultRowHeight="15.75" x14ac:dyDescent="0.25"/>
  <cols>
    <col min="1" max="1" width="62.5703125" style="2" customWidth="1"/>
    <col min="2" max="2" width="32.85546875" style="2" customWidth="1"/>
    <col min="3" max="16384" width="38.28515625" style="2"/>
  </cols>
  <sheetData>
    <row r="1" spans="1:2" x14ac:dyDescent="0.25">
      <c r="A1" s="1" t="s">
        <v>18</v>
      </c>
      <c r="B1" s="1"/>
    </row>
    <row r="2" spans="1:2" x14ac:dyDescent="0.25">
      <c r="A2" s="1" t="s">
        <v>19</v>
      </c>
      <c r="B2" s="1"/>
    </row>
    <row r="3" spans="1:2" x14ac:dyDescent="0.25">
      <c r="A3" s="1" t="s">
        <v>41</v>
      </c>
      <c r="B3" s="1"/>
    </row>
    <row r="4" spans="1:2" x14ac:dyDescent="0.25">
      <c r="A4" s="1" t="s">
        <v>34</v>
      </c>
      <c r="B4" s="1"/>
    </row>
    <row r="5" spans="1:2" x14ac:dyDescent="0.25">
      <c r="A5" s="1" t="s">
        <v>20</v>
      </c>
      <c r="B5" s="1"/>
    </row>
    <row r="6" spans="1:2" ht="16.5" thickBot="1" x14ac:dyDescent="0.3">
      <c r="A6" s="4"/>
    </row>
    <row r="7" spans="1:2" ht="47.25" x14ac:dyDescent="0.25">
      <c r="A7" s="9" t="s">
        <v>21</v>
      </c>
      <c r="B7" s="17">
        <v>30.38</v>
      </c>
    </row>
    <row r="8" spans="1:2" ht="47.25" x14ac:dyDescent="0.25">
      <c r="A8" s="11" t="s">
        <v>22</v>
      </c>
      <c r="B8" s="18">
        <f>SUM(B9:B15)</f>
        <v>72</v>
      </c>
    </row>
    <row r="9" spans="1:2" x14ac:dyDescent="0.25">
      <c r="A9" s="11" t="s">
        <v>23</v>
      </c>
      <c r="B9" s="18">
        <v>12</v>
      </c>
    </row>
    <row r="10" spans="1:2" x14ac:dyDescent="0.25">
      <c r="A10" s="11" t="s">
        <v>24</v>
      </c>
      <c r="B10" s="18">
        <v>12</v>
      </c>
    </row>
    <row r="11" spans="1:2" x14ac:dyDescent="0.25">
      <c r="A11" s="11" t="s">
        <v>25</v>
      </c>
      <c r="B11" s="18">
        <v>12</v>
      </c>
    </row>
    <row r="12" spans="1:2" x14ac:dyDescent="0.25">
      <c r="A12" s="11" t="s">
        <v>26</v>
      </c>
      <c r="B12" s="18">
        <v>12</v>
      </c>
    </row>
    <row r="13" spans="1:2" x14ac:dyDescent="0.25">
      <c r="A13" s="11" t="s">
        <v>27</v>
      </c>
      <c r="B13" s="18">
        <v>12</v>
      </c>
    </row>
    <row r="14" spans="1:2" x14ac:dyDescent="0.25">
      <c r="A14" s="11" t="s">
        <v>28</v>
      </c>
      <c r="B14" s="18">
        <v>12</v>
      </c>
    </row>
    <row r="15" spans="1:2" x14ac:dyDescent="0.25">
      <c r="A15" s="11" t="s">
        <v>29</v>
      </c>
      <c r="B15" s="18">
        <v>0</v>
      </c>
    </row>
    <row r="16" spans="1:2" ht="78.75" x14ac:dyDescent="0.25">
      <c r="A16" s="11" t="s">
        <v>30</v>
      </c>
      <c r="B16" s="18">
        <f>SUM(B17:B23)</f>
        <v>71</v>
      </c>
    </row>
    <row r="17" spans="1:2" x14ac:dyDescent="0.25">
      <c r="A17" s="11" t="s">
        <v>23</v>
      </c>
      <c r="B17" s="18">
        <v>12</v>
      </c>
    </row>
    <row r="18" spans="1:2" x14ac:dyDescent="0.25">
      <c r="A18" s="11" t="s">
        <v>24</v>
      </c>
      <c r="B18" s="18">
        <v>12</v>
      </c>
    </row>
    <row r="19" spans="1:2" x14ac:dyDescent="0.25">
      <c r="A19" s="11" t="s">
        <v>25</v>
      </c>
      <c r="B19" s="18">
        <v>12</v>
      </c>
    </row>
    <row r="20" spans="1:2" x14ac:dyDescent="0.25">
      <c r="A20" s="11" t="s">
        <v>26</v>
      </c>
      <c r="B20" s="18">
        <v>12</v>
      </c>
    </row>
    <row r="21" spans="1:2" x14ac:dyDescent="0.25">
      <c r="A21" s="11" t="s">
        <v>27</v>
      </c>
      <c r="B21" s="18">
        <v>12</v>
      </c>
    </row>
    <row r="22" spans="1:2" x14ac:dyDescent="0.25">
      <c r="A22" s="11" t="s">
        <v>28</v>
      </c>
      <c r="B22" s="18">
        <v>11</v>
      </c>
    </row>
    <row r="23" spans="1:2" x14ac:dyDescent="0.25">
      <c r="A23" s="11" t="s">
        <v>29</v>
      </c>
      <c r="B23" s="18">
        <v>0</v>
      </c>
    </row>
    <row r="24" spans="1:2" ht="41.25" customHeight="1" x14ac:dyDescent="0.25">
      <c r="A24" s="11" t="s">
        <v>16</v>
      </c>
      <c r="B24" s="12" t="s">
        <v>35</v>
      </c>
    </row>
    <row r="25" spans="1:2" ht="32.25" thickBot="1" x14ac:dyDescent="0.3">
      <c r="A25" s="15" t="s">
        <v>17</v>
      </c>
      <c r="B25" s="16">
        <v>3</v>
      </c>
    </row>
    <row r="26" spans="1:2" x14ac:dyDescent="0.25">
      <c r="A26" s="4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4" zoomScaleNormal="100" workbookViewId="0">
      <selection activeCell="A7" sqref="A7:B25"/>
    </sheetView>
  </sheetViews>
  <sheetFormatPr defaultColWidth="38.28515625" defaultRowHeight="15.75" x14ac:dyDescent="0.25"/>
  <cols>
    <col min="1" max="1" width="62.5703125" style="2" customWidth="1"/>
    <col min="2" max="2" width="32.85546875" style="2" customWidth="1"/>
    <col min="3" max="16384" width="38.28515625" style="2"/>
  </cols>
  <sheetData>
    <row r="1" spans="1:2" x14ac:dyDescent="0.25">
      <c r="A1" s="1" t="s">
        <v>18</v>
      </c>
      <c r="B1" s="1"/>
    </row>
    <row r="2" spans="1:2" x14ac:dyDescent="0.25">
      <c r="A2" s="1" t="s">
        <v>36</v>
      </c>
      <c r="B2" s="1"/>
    </row>
    <row r="3" spans="1:2" x14ac:dyDescent="0.25">
      <c r="A3" s="1" t="s">
        <v>37</v>
      </c>
      <c r="B3" s="1"/>
    </row>
    <row r="4" spans="1:2" x14ac:dyDescent="0.25">
      <c r="A4" s="1" t="s">
        <v>3</v>
      </c>
      <c r="B4" s="1"/>
    </row>
    <row r="5" spans="1:2" x14ac:dyDescent="0.25">
      <c r="A5" s="1" t="s">
        <v>20</v>
      </c>
      <c r="B5" s="1"/>
    </row>
    <row r="6" spans="1:2" ht="16.5" thickBot="1" x14ac:dyDescent="0.3">
      <c r="A6" s="4"/>
    </row>
    <row r="7" spans="1:2" ht="47.25" x14ac:dyDescent="0.25">
      <c r="A7" s="9" t="s">
        <v>21</v>
      </c>
      <c r="B7" s="17">
        <v>10.6</v>
      </c>
    </row>
    <row r="8" spans="1:2" ht="47.25" x14ac:dyDescent="0.25">
      <c r="A8" s="11" t="s">
        <v>22</v>
      </c>
      <c r="B8" s="18">
        <f>SUM(B9:B15)</f>
        <v>414</v>
      </c>
    </row>
    <row r="9" spans="1:2" x14ac:dyDescent="0.25">
      <c r="A9" s="11" t="s">
        <v>23</v>
      </c>
      <c r="B9" s="18">
        <v>69</v>
      </c>
    </row>
    <row r="10" spans="1:2" x14ac:dyDescent="0.25">
      <c r="A10" s="11" t="s">
        <v>24</v>
      </c>
      <c r="B10" s="18">
        <v>69</v>
      </c>
    </row>
    <row r="11" spans="1:2" x14ac:dyDescent="0.25">
      <c r="A11" s="11" t="s">
        <v>25</v>
      </c>
      <c r="B11" s="18">
        <v>69</v>
      </c>
    </row>
    <row r="12" spans="1:2" x14ac:dyDescent="0.25">
      <c r="A12" s="11" t="s">
        <v>26</v>
      </c>
      <c r="B12" s="18">
        <v>69</v>
      </c>
    </row>
    <row r="13" spans="1:2" x14ac:dyDescent="0.25">
      <c r="A13" s="11" t="s">
        <v>27</v>
      </c>
      <c r="B13" s="18">
        <v>69</v>
      </c>
    </row>
    <row r="14" spans="1:2" x14ac:dyDescent="0.25">
      <c r="A14" s="11" t="s">
        <v>28</v>
      </c>
      <c r="B14" s="18">
        <v>69</v>
      </c>
    </row>
    <row r="15" spans="1:2" x14ac:dyDescent="0.25">
      <c r="A15" s="11" t="s">
        <v>29</v>
      </c>
      <c r="B15" s="18">
        <v>0</v>
      </c>
    </row>
    <row r="16" spans="1:2" ht="78.75" x14ac:dyDescent="0.25">
      <c r="A16" s="11" t="s">
        <v>30</v>
      </c>
      <c r="B16" s="18">
        <f>SUM(B17:B23)</f>
        <v>265</v>
      </c>
    </row>
    <row r="17" spans="1:2" x14ac:dyDescent="0.25">
      <c r="A17" s="11" t="s">
        <v>23</v>
      </c>
      <c r="B17" s="18">
        <v>50</v>
      </c>
    </row>
    <row r="18" spans="1:2" x14ac:dyDescent="0.25">
      <c r="A18" s="11" t="s">
        <v>24</v>
      </c>
      <c r="B18" s="18">
        <v>50</v>
      </c>
    </row>
    <row r="19" spans="1:2" x14ac:dyDescent="0.25">
      <c r="A19" s="11" t="s">
        <v>25</v>
      </c>
      <c r="B19" s="18">
        <v>49</v>
      </c>
    </row>
    <row r="20" spans="1:2" x14ac:dyDescent="0.25">
      <c r="A20" s="11" t="s">
        <v>26</v>
      </c>
      <c r="B20" s="18">
        <v>33</v>
      </c>
    </row>
    <row r="21" spans="1:2" x14ac:dyDescent="0.25">
      <c r="A21" s="11" t="s">
        <v>27</v>
      </c>
      <c r="B21" s="18">
        <v>37</v>
      </c>
    </row>
    <row r="22" spans="1:2" x14ac:dyDescent="0.25">
      <c r="A22" s="11" t="s">
        <v>28</v>
      </c>
      <c r="B22" s="18">
        <v>46</v>
      </c>
    </row>
    <row r="23" spans="1:2" x14ac:dyDescent="0.25">
      <c r="A23" s="11" t="s">
        <v>29</v>
      </c>
      <c r="B23" s="18">
        <v>0</v>
      </c>
    </row>
    <row r="24" spans="1:2" ht="47.25" x14ac:dyDescent="0.25">
      <c r="A24" s="11" t="s">
        <v>16</v>
      </c>
      <c r="B24" s="19">
        <f>4/17</f>
        <v>0.23529411764705882</v>
      </c>
    </row>
    <row r="25" spans="1:2" ht="32.25" thickBot="1" x14ac:dyDescent="0.3">
      <c r="A25" s="15" t="s">
        <v>17</v>
      </c>
      <c r="B25" s="16">
        <v>3</v>
      </c>
    </row>
    <row r="26" spans="1:2" x14ac:dyDescent="0.25">
      <c r="A26" s="4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zoomScaleNormal="100" workbookViewId="0">
      <selection activeCell="C11" sqref="C11"/>
    </sheetView>
  </sheetViews>
  <sheetFormatPr defaultColWidth="32.85546875" defaultRowHeight="15.75" x14ac:dyDescent="0.25"/>
  <cols>
    <col min="1" max="1" width="62.5703125" style="2" customWidth="1"/>
    <col min="2" max="2" width="32.85546875" style="6" customWidth="1"/>
    <col min="3" max="16384" width="32.85546875" style="2"/>
  </cols>
  <sheetData>
    <row r="1" spans="1:2" x14ac:dyDescent="0.25">
      <c r="A1" s="1" t="s">
        <v>0</v>
      </c>
      <c r="B1" s="1"/>
    </row>
    <row r="2" spans="1:2" x14ac:dyDescent="0.25">
      <c r="A2" s="1" t="s">
        <v>1</v>
      </c>
      <c r="B2" s="1"/>
    </row>
    <row r="3" spans="1:2" x14ac:dyDescent="0.25">
      <c r="A3" s="1" t="s">
        <v>2</v>
      </c>
      <c r="B3" s="1"/>
    </row>
    <row r="4" spans="1:2" ht="32.25" customHeight="1" x14ac:dyDescent="0.25">
      <c r="A4" s="5" t="s">
        <v>38</v>
      </c>
      <c r="B4" s="5"/>
    </row>
    <row r="5" spans="1:2" ht="16.5" thickBot="1" x14ac:dyDescent="0.3">
      <c r="A5" s="4"/>
    </row>
    <row r="6" spans="1:2" ht="31.5" x14ac:dyDescent="0.25">
      <c r="A6" s="9" t="s">
        <v>5</v>
      </c>
      <c r="B6" s="20">
        <v>0.57999999999999996</v>
      </c>
    </row>
    <row r="7" spans="1:2" ht="47.25" x14ac:dyDescent="0.25">
      <c r="A7" s="11" t="s">
        <v>6</v>
      </c>
      <c r="B7" s="21">
        <v>109</v>
      </c>
    </row>
    <row r="8" spans="1:2" ht="31.5" x14ac:dyDescent="0.25">
      <c r="A8" s="11" t="s">
        <v>7</v>
      </c>
      <c r="B8" s="21">
        <v>0.4</v>
      </c>
    </row>
    <row r="9" spans="1:2" ht="31.5" x14ac:dyDescent="0.25">
      <c r="A9" s="11" t="s">
        <v>8</v>
      </c>
      <c r="B9" s="21">
        <f>B10+B11+B12+B13+B14</f>
        <v>14322</v>
      </c>
    </row>
    <row r="10" spans="1:2" x14ac:dyDescent="0.25">
      <c r="A10" s="11" t="s">
        <v>9</v>
      </c>
      <c r="B10" s="21">
        <v>1385</v>
      </c>
    </row>
    <row r="11" spans="1:2" x14ac:dyDescent="0.25">
      <c r="A11" s="11" t="s">
        <v>10</v>
      </c>
      <c r="B11" s="21">
        <v>1385</v>
      </c>
    </row>
    <row r="12" spans="1:2" ht="31.5" x14ac:dyDescent="0.25">
      <c r="A12" s="11" t="s">
        <v>11</v>
      </c>
      <c r="B12" s="21">
        <v>8760</v>
      </c>
    </row>
    <row r="13" spans="1:2" x14ac:dyDescent="0.25">
      <c r="A13" s="11" t="s">
        <v>12</v>
      </c>
      <c r="B13" s="21">
        <v>1396</v>
      </c>
    </row>
    <row r="14" spans="1:2" x14ac:dyDescent="0.25">
      <c r="A14" s="11" t="s">
        <v>13</v>
      </c>
      <c r="B14" s="21">
        <v>1396</v>
      </c>
    </row>
    <row r="15" spans="1:2" ht="47.25" x14ac:dyDescent="0.25">
      <c r="A15" s="11" t="s">
        <v>14</v>
      </c>
      <c r="B15" s="21">
        <f>B16+B17+B18+B19+B20</f>
        <v>8</v>
      </c>
    </row>
    <row r="16" spans="1:2" x14ac:dyDescent="0.25">
      <c r="A16" s="11" t="s">
        <v>9</v>
      </c>
      <c r="B16" s="21">
        <v>0</v>
      </c>
    </row>
    <row r="17" spans="1:2" x14ac:dyDescent="0.25">
      <c r="A17" s="11" t="s">
        <v>10</v>
      </c>
      <c r="B17" s="21">
        <v>0</v>
      </c>
    </row>
    <row r="18" spans="1:2" ht="31.5" x14ac:dyDescent="0.25">
      <c r="A18" s="11" t="s">
        <v>15</v>
      </c>
      <c r="B18" s="21">
        <v>0</v>
      </c>
    </row>
    <row r="19" spans="1:2" x14ac:dyDescent="0.25">
      <c r="A19" s="11" t="s">
        <v>12</v>
      </c>
      <c r="B19" s="21">
        <v>4</v>
      </c>
    </row>
    <row r="20" spans="1:2" x14ac:dyDescent="0.25">
      <c r="A20" s="11" t="s">
        <v>13</v>
      </c>
      <c r="B20" s="21">
        <v>4</v>
      </c>
    </row>
    <row r="21" spans="1:2" ht="47.25" x14ac:dyDescent="0.25">
      <c r="A21" s="11" t="s">
        <v>16</v>
      </c>
      <c r="B21" s="14">
        <f>2/10</f>
        <v>0.2</v>
      </c>
    </row>
    <row r="22" spans="1:2" ht="32.25" thickBot="1" x14ac:dyDescent="0.3">
      <c r="A22" s="15" t="s">
        <v>17</v>
      </c>
      <c r="B22" s="16">
        <v>3</v>
      </c>
    </row>
    <row r="23" spans="1:2" x14ac:dyDescent="0.25">
      <c r="A23" s="4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Normal="100" workbookViewId="0">
      <selection activeCell="C15" sqref="C15"/>
    </sheetView>
  </sheetViews>
  <sheetFormatPr defaultColWidth="38.28515625" defaultRowHeight="15.75" x14ac:dyDescent="0.25"/>
  <cols>
    <col min="1" max="1" width="62.5703125" style="2" customWidth="1"/>
    <col min="2" max="2" width="32.85546875" style="2" customWidth="1"/>
    <col min="3" max="16384" width="38.28515625" style="2"/>
  </cols>
  <sheetData>
    <row r="1" spans="1:2" x14ac:dyDescent="0.25">
      <c r="A1" s="1" t="s">
        <v>18</v>
      </c>
      <c r="B1" s="1"/>
    </row>
    <row r="2" spans="1:2" x14ac:dyDescent="0.25">
      <c r="A2" s="1" t="s">
        <v>19</v>
      </c>
      <c r="B2" s="1"/>
    </row>
    <row r="3" spans="1:2" x14ac:dyDescent="0.25">
      <c r="A3" s="1" t="s">
        <v>41</v>
      </c>
      <c r="B3" s="1"/>
    </row>
    <row r="4" spans="1:2" x14ac:dyDescent="0.25">
      <c r="A4" s="1" t="s">
        <v>39</v>
      </c>
      <c r="B4" s="1"/>
    </row>
    <row r="5" spans="1:2" ht="16.5" thickBot="1" x14ac:dyDescent="0.3">
      <c r="A5" s="4"/>
    </row>
    <row r="6" spans="1:2" ht="47.25" x14ac:dyDescent="0.25">
      <c r="A6" s="9" t="s">
        <v>21</v>
      </c>
      <c r="B6" s="17">
        <v>24.9</v>
      </c>
    </row>
    <row r="7" spans="1:2" ht="47.25" x14ac:dyDescent="0.25">
      <c r="A7" s="11" t="s">
        <v>22</v>
      </c>
      <c r="B7" s="18">
        <f>SUM(B8:B14)</f>
        <v>0</v>
      </c>
    </row>
    <row r="8" spans="1:2" x14ac:dyDescent="0.25">
      <c r="A8" s="11" t="s">
        <v>23</v>
      </c>
      <c r="B8" s="18">
        <v>0</v>
      </c>
    </row>
    <row r="9" spans="1:2" x14ac:dyDescent="0.25">
      <c r="A9" s="11" t="s">
        <v>24</v>
      </c>
      <c r="B9" s="18">
        <v>0</v>
      </c>
    </row>
    <row r="10" spans="1:2" x14ac:dyDescent="0.25">
      <c r="A10" s="11" t="s">
        <v>25</v>
      </c>
      <c r="B10" s="18">
        <v>0</v>
      </c>
    </row>
    <row r="11" spans="1:2" x14ac:dyDescent="0.25">
      <c r="A11" s="11" t="s">
        <v>26</v>
      </c>
      <c r="B11" s="18">
        <v>0</v>
      </c>
    </row>
    <row r="12" spans="1:2" x14ac:dyDescent="0.25">
      <c r="A12" s="11" t="s">
        <v>27</v>
      </c>
      <c r="B12" s="18">
        <v>0</v>
      </c>
    </row>
    <row r="13" spans="1:2" x14ac:dyDescent="0.25">
      <c r="A13" s="11" t="s">
        <v>28</v>
      </c>
      <c r="B13" s="18">
        <v>0</v>
      </c>
    </row>
    <row r="14" spans="1:2" x14ac:dyDescent="0.25">
      <c r="A14" s="11" t="s">
        <v>29</v>
      </c>
      <c r="B14" s="18">
        <v>0</v>
      </c>
    </row>
    <row r="15" spans="1:2" ht="78.75" x14ac:dyDescent="0.25">
      <c r="A15" s="11" t="s">
        <v>30</v>
      </c>
      <c r="B15" s="18">
        <f>SUM(B16:B22)</f>
        <v>0</v>
      </c>
    </row>
    <row r="16" spans="1:2" x14ac:dyDescent="0.25">
      <c r="A16" s="11" t="s">
        <v>23</v>
      </c>
      <c r="B16" s="18">
        <v>0</v>
      </c>
    </row>
    <row r="17" spans="1:2" x14ac:dyDescent="0.25">
      <c r="A17" s="11" t="s">
        <v>24</v>
      </c>
      <c r="B17" s="18">
        <v>0</v>
      </c>
    </row>
    <row r="18" spans="1:2" x14ac:dyDescent="0.25">
      <c r="A18" s="11" t="s">
        <v>25</v>
      </c>
      <c r="B18" s="18">
        <v>0</v>
      </c>
    </row>
    <row r="19" spans="1:2" x14ac:dyDescent="0.25">
      <c r="A19" s="11" t="s">
        <v>26</v>
      </c>
      <c r="B19" s="18">
        <v>0</v>
      </c>
    </row>
    <row r="20" spans="1:2" x14ac:dyDescent="0.25">
      <c r="A20" s="11" t="s">
        <v>27</v>
      </c>
      <c r="B20" s="18">
        <v>0</v>
      </c>
    </row>
    <row r="21" spans="1:2" x14ac:dyDescent="0.25">
      <c r="A21" s="11" t="s">
        <v>28</v>
      </c>
      <c r="B21" s="18">
        <v>0</v>
      </c>
    </row>
    <row r="22" spans="1:2" x14ac:dyDescent="0.25">
      <c r="A22" s="11" t="s">
        <v>29</v>
      </c>
      <c r="B22" s="18">
        <v>0</v>
      </c>
    </row>
    <row r="23" spans="1:2" ht="47.25" x14ac:dyDescent="0.25">
      <c r="A23" s="11" t="s">
        <v>16</v>
      </c>
      <c r="B23" s="19">
        <f>2/6</f>
        <v>0.33333333333333331</v>
      </c>
    </row>
    <row r="24" spans="1:2" ht="32.25" thickBot="1" x14ac:dyDescent="0.3">
      <c r="A24" s="15" t="s">
        <v>17</v>
      </c>
      <c r="B24" s="16">
        <v>3</v>
      </c>
    </row>
    <row r="25" spans="1:2" x14ac:dyDescent="0.25">
      <c r="A25" s="4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zoomScaleNormal="100" workbookViewId="0">
      <selection activeCell="A6" sqref="A6:B22"/>
    </sheetView>
  </sheetViews>
  <sheetFormatPr defaultColWidth="32.85546875" defaultRowHeight="15.75" x14ac:dyDescent="0.25"/>
  <cols>
    <col min="1" max="1" width="62.5703125" style="2" bestFit="1" customWidth="1"/>
    <col min="2" max="2" width="32.85546875" style="7"/>
    <col min="3" max="16384" width="32.85546875" style="2"/>
  </cols>
  <sheetData>
    <row r="1" spans="1:2" x14ac:dyDescent="0.25">
      <c r="A1" s="1" t="s">
        <v>0</v>
      </c>
      <c r="B1" s="1"/>
    </row>
    <row r="2" spans="1:2" x14ac:dyDescent="0.25">
      <c r="A2" s="1" t="s">
        <v>1</v>
      </c>
      <c r="B2" s="1"/>
    </row>
    <row r="3" spans="1:2" x14ac:dyDescent="0.25">
      <c r="A3" s="1" t="s">
        <v>2</v>
      </c>
      <c r="B3" s="1"/>
    </row>
    <row r="4" spans="1:2" x14ac:dyDescent="0.25">
      <c r="A4" s="1" t="s">
        <v>40</v>
      </c>
      <c r="B4" s="1"/>
    </row>
    <row r="5" spans="1:2" ht="16.5" thickBot="1" x14ac:dyDescent="0.3">
      <c r="A5" s="4"/>
    </row>
    <row r="6" spans="1:2" ht="31.5" x14ac:dyDescent="0.25">
      <c r="A6" s="9" t="s">
        <v>5</v>
      </c>
      <c r="B6" s="22">
        <v>0.83</v>
      </c>
    </row>
    <row r="7" spans="1:2" ht="47.25" x14ac:dyDescent="0.25">
      <c r="A7" s="11" t="s">
        <v>6</v>
      </c>
      <c r="B7" s="23">
        <v>12</v>
      </c>
    </row>
    <row r="8" spans="1:2" ht="31.5" x14ac:dyDescent="0.25">
      <c r="A8" s="11" t="s">
        <v>7</v>
      </c>
      <c r="B8" s="23">
        <v>0.3</v>
      </c>
    </row>
    <row r="9" spans="1:2" ht="31.5" x14ac:dyDescent="0.25">
      <c r="A9" s="11" t="s">
        <v>8</v>
      </c>
      <c r="B9" s="23">
        <f>B10+B11+B12+B13+B14</f>
        <v>646</v>
      </c>
    </row>
    <row r="10" spans="1:2" x14ac:dyDescent="0.25">
      <c r="A10" s="11" t="s">
        <v>9</v>
      </c>
      <c r="B10" s="23">
        <v>162</v>
      </c>
    </row>
    <row r="11" spans="1:2" x14ac:dyDescent="0.25">
      <c r="A11" s="11" t="s">
        <v>10</v>
      </c>
      <c r="B11" s="23">
        <v>162</v>
      </c>
    </row>
    <row r="12" spans="1:2" ht="31.5" x14ac:dyDescent="0.25">
      <c r="A12" s="11" t="s">
        <v>11</v>
      </c>
      <c r="B12" s="23">
        <v>0</v>
      </c>
    </row>
    <row r="13" spans="1:2" x14ac:dyDescent="0.25">
      <c r="A13" s="11" t="s">
        <v>12</v>
      </c>
      <c r="B13" s="23">
        <v>161</v>
      </c>
    </row>
    <row r="14" spans="1:2" x14ac:dyDescent="0.25">
      <c r="A14" s="11" t="s">
        <v>13</v>
      </c>
      <c r="B14" s="23">
        <v>161</v>
      </c>
    </row>
    <row r="15" spans="1:2" ht="47.25" x14ac:dyDescent="0.25">
      <c r="A15" s="11" t="s">
        <v>14</v>
      </c>
      <c r="B15" s="23">
        <f>B16+B17+B18+B19+B20</f>
        <v>0</v>
      </c>
    </row>
    <row r="16" spans="1:2" x14ac:dyDescent="0.25">
      <c r="A16" s="11" t="s">
        <v>9</v>
      </c>
      <c r="B16" s="23">
        <v>0</v>
      </c>
    </row>
    <row r="17" spans="1:2" x14ac:dyDescent="0.25">
      <c r="A17" s="11" t="s">
        <v>10</v>
      </c>
      <c r="B17" s="23">
        <v>0</v>
      </c>
    </row>
    <row r="18" spans="1:2" ht="31.5" x14ac:dyDescent="0.25">
      <c r="A18" s="11" t="s">
        <v>15</v>
      </c>
      <c r="B18" s="23">
        <v>0</v>
      </c>
    </row>
    <row r="19" spans="1:2" x14ac:dyDescent="0.25">
      <c r="A19" s="11" t="s">
        <v>12</v>
      </c>
      <c r="B19" s="23">
        <v>0</v>
      </c>
    </row>
    <row r="20" spans="1:2" x14ac:dyDescent="0.25">
      <c r="A20" s="11" t="s">
        <v>13</v>
      </c>
      <c r="B20" s="23">
        <v>0</v>
      </c>
    </row>
    <row r="21" spans="1:2" ht="47.25" x14ac:dyDescent="0.25">
      <c r="A21" s="11" t="s">
        <v>16</v>
      </c>
      <c r="B21" s="23"/>
    </row>
    <row r="22" spans="1:2" ht="32.25" thickBot="1" x14ac:dyDescent="0.3">
      <c r="A22" s="15" t="s">
        <v>17</v>
      </c>
      <c r="B22" s="24"/>
    </row>
    <row r="23" spans="1:2" x14ac:dyDescent="0.25">
      <c r="A23" s="4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3" zoomScaleNormal="100" workbookViewId="0">
      <selection activeCell="A7" sqref="A7:B25"/>
    </sheetView>
  </sheetViews>
  <sheetFormatPr defaultColWidth="38.28515625" defaultRowHeight="15.75" x14ac:dyDescent="0.25"/>
  <cols>
    <col min="1" max="1" width="62.5703125" style="2" customWidth="1"/>
    <col min="2" max="2" width="32.85546875" style="2" customWidth="1"/>
    <col min="3" max="16384" width="38.28515625" style="2"/>
  </cols>
  <sheetData>
    <row r="1" spans="1:2" x14ac:dyDescent="0.25">
      <c r="A1" s="1" t="s">
        <v>18</v>
      </c>
      <c r="B1" s="1"/>
    </row>
    <row r="2" spans="1:2" x14ac:dyDescent="0.25">
      <c r="A2" s="1" t="s">
        <v>19</v>
      </c>
      <c r="B2" s="1"/>
    </row>
    <row r="3" spans="1:2" x14ac:dyDescent="0.25">
      <c r="A3" s="1" t="s">
        <v>41</v>
      </c>
      <c r="B3" s="1"/>
    </row>
    <row r="4" spans="1:2" x14ac:dyDescent="0.25">
      <c r="A4" s="1" t="s">
        <v>31</v>
      </c>
      <c r="B4" s="1"/>
    </row>
    <row r="5" spans="1:2" x14ac:dyDescent="0.25">
      <c r="A5" s="1" t="s">
        <v>20</v>
      </c>
      <c r="B5" s="1"/>
    </row>
    <row r="6" spans="1:2" ht="16.5" thickBot="1" x14ac:dyDescent="0.3">
      <c r="A6" s="4"/>
    </row>
    <row r="7" spans="1:2" ht="47.25" x14ac:dyDescent="0.25">
      <c r="A7" s="9" t="s">
        <v>21</v>
      </c>
      <c r="B7" s="17">
        <v>6.26</v>
      </c>
    </row>
    <row r="8" spans="1:2" ht="47.25" x14ac:dyDescent="0.25">
      <c r="A8" s="11" t="s">
        <v>22</v>
      </c>
      <c r="B8" s="18">
        <f>SUM(B9:B15)</f>
        <v>72</v>
      </c>
    </row>
    <row r="9" spans="1:2" x14ac:dyDescent="0.25">
      <c r="A9" s="11" t="s">
        <v>23</v>
      </c>
      <c r="B9" s="18">
        <v>12</v>
      </c>
    </row>
    <row r="10" spans="1:2" x14ac:dyDescent="0.25">
      <c r="A10" s="11" t="s">
        <v>24</v>
      </c>
      <c r="B10" s="18">
        <v>12</v>
      </c>
    </row>
    <row r="11" spans="1:2" x14ac:dyDescent="0.25">
      <c r="A11" s="11" t="s">
        <v>25</v>
      </c>
      <c r="B11" s="18">
        <v>12</v>
      </c>
    </row>
    <row r="12" spans="1:2" x14ac:dyDescent="0.25">
      <c r="A12" s="11" t="s">
        <v>26</v>
      </c>
      <c r="B12" s="18">
        <v>12</v>
      </c>
    </row>
    <row r="13" spans="1:2" x14ac:dyDescent="0.25">
      <c r="A13" s="11" t="s">
        <v>27</v>
      </c>
      <c r="B13" s="18">
        <v>12</v>
      </c>
    </row>
    <row r="14" spans="1:2" x14ac:dyDescent="0.25">
      <c r="A14" s="11" t="s">
        <v>28</v>
      </c>
      <c r="B14" s="18">
        <v>12</v>
      </c>
    </row>
    <row r="15" spans="1:2" x14ac:dyDescent="0.25">
      <c r="A15" s="11" t="s">
        <v>29</v>
      </c>
      <c r="B15" s="18">
        <v>0</v>
      </c>
    </row>
    <row r="16" spans="1:2" ht="78.75" x14ac:dyDescent="0.25">
      <c r="A16" s="11" t="s">
        <v>30</v>
      </c>
      <c r="B16" s="18">
        <f>SUM(B17:B23)</f>
        <v>72</v>
      </c>
    </row>
    <row r="17" spans="1:2" x14ac:dyDescent="0.25">
      <c r="A17" s="11" t="s">
        <v>23</v>
      </c>
      <c r="B17" s="18">
        <v>12</v>
      </c>
    </row>
    <row r="18" spans="1:2" x14ac:dyDescent="0.25">
      <c r="A18" s="11" t="s">
        <v>24</v>
      </c>
      <c r="B18" s="18">
        <v>12</v>
      </c>
    </row>
    <row r="19" spans="1:2" x14ac:dyDescent="0.25">
      <c r="A19" s="11" t="s">
        <v>25</v>
      </c>
      <c r="B19" s="18">
        <v>12</v>
      </c>
    </row>
    <row r="20" spans="1:2" x14ac:dyDescent="0.25">
      <c r="A20" s="11" t="s">
        <v>26</v>
      </c>
      <c r="B20" s="18">
        <v>12</v>
      </c>
    </row>
    <row r="21" spans="1:2" x14ac:dyDescent="0.25">
      <c r="A21" s="11" t="s">
        <v>27</v>
      </c>
      <c r="B21" s="18">
        <v>12</v>
      </c>
    </row>
    <row r="22" spans="1:2" x14ac:dyDescent="0.25">
      <c r="A22" s="11" t="s">
        <v>28</v>
      </c>
      <c r="B22" s="18">
        <v>12</v>
      </c>
    </row>
    <row r="23" spans="1:2" x14ac:dyDescent="0.25">
      <c r="A23" s="11" t="s">
        <v>29</v>
      </c>
      <c r="B23" s="18">
        <v>0</v>
      </c>
    </row>
    <row r="24" spans="1:2" ht="47.25" x14ac:dyDescent="0.25">
      <c r="A24" s="11" t="s">
        <v>16</v>
      </c>
      <c r="B24" s="25"/>
    </row>
    <row r="25" spans="1:2" ht="32.25" thickBot="1" x14ac:dyDescent="0.3">
      <c r="A25" s="15" t="s">
        <v>17</v>
      </c>
      <c r="B25" s="26"/>
    </row>
    <row r="26" spans="1:2" x14ac:dyDescent="0.25">
      <c r="A26" s="4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Normal="100" workbookViewId="0">
      <selection activeCell="A7" sqref="A7:B25"/>
    </sheetView>
  </sheetViews>
  <sheetFormatPr defaultColWidth="38.28515625" defaultRowHeight="15.75" x14ac:dyDescent="0.25"/>
  <cols>
    <col min="1" max="1" width="62.5703125" style="2" customWidth="1"/>
    <col min="2" max="2" width="32.85546875" style="8" customWidth="1"/>
    <col min="3" max="16384" width="38.28515625" style="2"/>
  </cols>
  <sheetData>
    <row r="1" spans="1:2" x14ac:dyDescent="0.25">
      <c r="A1" s="1" t="s">
        <v>18</v>
      </c>
      <c r="B1" s="1"/>
    </row>
    <row r="2" spans="1:2" x14ac:dyDescent="0.25">
      <c r="A2" s="1" t="s">
        <v>19</v>
      </c>
      <c r="B2" s="1"/>
    </row>
    <row r="3" spans="1:2" x14ac:dyDescent="0.25">
      <c r="A3" s="1" t="s">
        <v>41</v>
      </c>
      <c r="B3" s="1"/>
    </row>
    <row r="4" spans="1:2" x14ac:dyDescent="0.25">
      <c r="A4" s="1" t="s">
        <v>32</v>
      </c>
      <c r="B4" s="1"/>
    </row>
    <row r="5" spans="1:2" x14ac:dyDescent="0.25">
      <c r="A5" s="1" t="s">
        <v>20</v>
      </c>
      <c r="B5" s="1"/>
    </row>
    <row r="6" spans="1:2" ht="16.5" thickBot="1" x14ac:dyDescent="0.3">
      <c r="A6" s="4"/>
    </row>
    <row r="7" spans="1:2" ht="47.25" x14ac:dyDescent="0.25">
      <c r="A7" s="9" t="s">
        <v>21</v>
      </c>
      <c r="B7" s="27">
        <v>10.24</v>
      </c>
    </row>
    <row r="8" spans="1:2" ht="47.25" x14ac:dyDescent="0.25">
      <c r="A8" s="11" t="s">
        <v>22</v>
      </c>
      <c r="B8" s="23">
        <f>SUM(B9:B15)</f>
        <v>0</v>
      </c>
    </row>
    <row r="9" spans="1:2" x14ac:dyDescent="0.25">
      <c r="A9" s="11" t="s">
        <v>23</v>
      </c>
      <c r="B9" s="23">
        <v>0</v>
      </c>
    </row>
    <row r="10" spans="1:2" x14ac:dyDescent="0.25">
      <c r="A10" s="11" t="s">
        <v>24</v>
      </c>
      <c r="B10" s="23">
        <v>0</v>
      </c>
    </row>
    <row r="11" spans="1:2" x14ac:dyDescent="0.25">
      <c r="A11" s="11" t="s">
        <v>25</v>
      </c>
      <c r="B11" s="23">
        <v>0</v>
      </c>
    </row>
    <row r="12" spans="1:2" x14ac:dyDescent="0.25">
      <c r="A12" s="11" t="s">
        <v>26</v>
      </c>
      <c r="B12" s="23">
        <v>0</v>
      </c>
    </row>
    <row r="13" spans="1:2" x14ac:dyDescent="0.25">
      <c r="A13" s="11" t="s">
        <v>27</v>
      </c>
      <c r="B13" s="23">
        <v>0</v>
      </c>
    </row>
    <row r="14" spans="1:2" x14ac:dyDescent="0.25">
      <c r="A14" s="11" t="s">
        <v>28</v>
      </c>
      <c r="B14" s="23">
        <v>0</v>
      </c>
    </row>
    <row r="15" spans="1:2" x14ac:dyDescent="0.25">
      <c r="A15" s="11" t="s">
        <v>29</v>
      </c>
      <c r="B15" s="23">
        <v>0</v>
      </c>
    </row>
    <row r="16" spans="1:2" ht="78.75" x14ac:dyDescent="0.25">
      <c r="A16" s="11" t="s">
        <v>30</v>
      </c>
      <c r="B16" s="23">
        <f>SUM(B17:B23)</f>
        <v>0</v>
      </c>
    </row>
    <row r="17" spans="1:2" x14ac:dyDescent="0.25">
      <c r="A17" s="11" t="s">
        <v>23</v>
      </c>
      <c r="B17" s="23">
        <v>0</v>
      </c>
    </row>
    <row r="18" spans="1:2" x14ac:dyDescent="0.25">
      <c r="A18" s="11" t="s">
        <v>24</v>
      </c>
      <c r="B18" s="23">
        <v>0</v>
      </c>
    </row>
    <row r="19" spans="1:2" x14ac:dyDescent="0.25">
      <c r="A19" s="11" t="s">
        <v>25</v>
      </c>
      <c r="B19" s="23">
        <v>0</v>
      </c>
    </row>
    <row r="20" spans="1:2" x14ac:dyDescent="0.25">
      <c r="A20" s="11" t="s">
        <v>26</v>
      </c>
      <c r="B20" s="23">
        <v>0</v>
      </c>
    </row>
    <row r="21" spans="1:2" x14ac:dyDescent="0.25">
      <c r="A21" s="11" t="s">
        <v>27</v>
      </c>
      <c r="B21" s="23">
        <v>0</v>
      </c>
    </row>
    <row r="22" spans="1:2" x14ac:dyDescent="0.25">
      <c r="A22" s="11" t="s">
        <v>28</v>
      </c>
      <c r="B22" s="23">
        <v>0</v>
      </c>
    </row>
    <row r="23" spans="1:2" x14ac:dyDescent="0.25">
      <c r="A23" s="11" t="s">
        <v>29</v>
      </c>
      <c r="B23" s="13">
        <v>0</v>
      </c>
    </row>
    <row r="24" spans="1:2" ht="47.25" x14ac:dyDescent="0.25">
      <c r="A24" s="11" t="s">
        <v>16</v>
      </c>
      <c r="B24" s="13"/>
    </row>
    <row r="25" spans="1:2" ht="32.25" thickBot="1" x14ac:dyDescent="0.3">
      <c r="A25" s="15" t="s">
        <v>17</v>
      </c>
      <c r="B25" s="28"/>
    </row>
    <row r="26" spans="1:2" x14ac:dyDescent="0.25">
      <c r="A26" s="4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scale="9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3" zoomScaleNormal="100" workbookViewId="0">
      <selection activeCell="C13" sqref="C13"/>
    </sheetView>
  </sheetViews>
  <sheetFormatPr defaultColWidth="38.28515625" defaultRowHeight="15.75" x14ac:dyDescent="0.25"/>
  <cols>
    <col min="1" max="1" width="62.5703125" style="2" customWidth="1"/>
    <col min="2" max="2" width="32.85546875" style="2" customWidth="1"/>
    <col min="3" max="16384" width="38.28515625" style="2"/>
  </cols>
  <sheetData>
    <row r="1" spans="1:2" x14ac:dyDescent="0.25">
      <c r="A1" s="1" t="s">
        <v>18</v>
      </c>
      <c r="B1" s="1"/>
    </row>
    <row r="2" spans="1:2" x14ac:dyDescent="0.25">
      <c r="A2" s="1" t="s">
        <v>19</v>
      </c>
      <c r="B2" s="1"/>
    </row>
    <row r="3" spans="1:2" x14ac:dyDescent="0.25">
      <c r="A3" s="1" t="s">
        <v>41</v>
      </c>
      <c r="B3" s="1"/>
    </row>
    <row r="4" spans="1:2" x14ac:dyDescent="0.25">
      <c r="A4" s="1" t="s">
        <v>33</v>
      </c>
      <c r="B4" s="1"/>
    </row>
    <row r="5" spans="1:2" x14ac:dyDescent="0.25">
      <c r="A5" s="1" t="s">
        <v>20</v>
      </c>
      <c r="B5" s="1"/>
    </row>
    <row r="6" spans="1:2" ht="16.5" thickBot="1" x14ac:dyDescent="0.3">
      <c r="A6" s="4"/>
    </row>
    <row r="7" spans="1:2" ht="47.25" x14ac:dyDescent="0.25">
      <c r="A7" s="9" t="s">
        <v>21</v>
      </c>
      <c r="B7" s="17">
        <v>5.87</v>
      </c>
    </row>
    <row r="8" spans="1:2" ht="47.25" x14ac:dyDescent="0.25">
      <c r="A8" s="11" t="s">
        <v>22</v>
      </c>
      <c r="B8" s="18">
        <f>SUM(B9:B15)</f>
        <v>48</v>
      </c>
    </row>
    <row r="9" spans="1:2" x14ac:dyDescent="0.25">
      <c r="A9" s="11" t="s">
        <v>23</v>
      </c>
      <c r="B9" s="18">
        <v>8</v>
      </c>
    </row>
    <row r="10" spans="1:2" x14ac:dyDescent="0.25">
      <c r="A10" s="11" t="s">
        <v>24</v>
      </c>
      <c r="B10" s="18">
        <v>8</v>
      </c>
    </row>
    <row r="11" spans="1:2" x14ac:dyDescent="0.25">
      <c r="A11" s="11" t="s">
        <v>25</v>
      </c>
      <c r="B11" s="18">
        <v>8</v>
      </c>
    </row>
    <row r="12" spans="1:2" x14ac:dyDescent="0.25">
      <c r="A12" s="11" t="s">
        <v>26</v>
      </c>
      <c r="B12" s="18">
        <v>8</v>
      </c>
    </row>
    <row r="13" spans="1:2" x14ac:dyDescent="0.25">
      <c r="A13" s="11" t="s">
        <v>27</v>
      </c>
      <c r="B13" s="18">
        <v>8</v>
      </c>
    </row>
    <row r="14" spans="1:2" x14ac:dyDescent="0.25">
      <c r="A14" s="11" t="s">
        <v>28</v>
      </c>
      <c r="B14" s="18">
        <v>8</v>
      </c>
    </row>
    <row r="15" spans="1:2" x14ac:dyDescent="0.25">
      <c r="A15" s="11" t="s">
        <v>29</v>
      </c>
      <c r="B15" s="18"/>
    </row>
    <row r="16" spans="1:2" ht="78.75" x14ac:dyDescent="0.25">
      <c r="A16" s="11" t="s">
        <v>30</v>
      </c>
      <c r="B16" s="18">
        <f>SUM(B17:B23)</f>
        <v>48</v>
      </c>
    </row>
    <row r="17" spans="1:2" x14ac:dyDescent="0.25">
      <c r="A17" s="11" t="s">
        <v>23</v>
      </c>
      <c r="B17" s="18">
        <v>8</v>
      </c>
    </row>
    <row r="18" spans="1:2" x14ac:dyDescent="0.25">
      <c r="A18" s="11" t="s">
        <v>24</v>
      </c>
      <c r="B18" s="18">
        <v>8</v>
      </c>
    </row>
    <row r="19" spans="1:2" x14ac:dyDescent="0.25">
      <c r="A19" s="11" t="s">
        <v>25</v>
      </c>
      <c r="B19" s="18">
        <v>8</v>
      </c>
    </row>
    <row r="20" spans="1:2" x14ac:dyDescent="0.25">
      <c r="A20" s="11" t="s">
        <v>26</v>
      </c>
      <c r="B20" s="18">
        <v>8</v>
      </c>
    </row>
    <row r="21" spans="1:2" x14ac:dyDescent="0.25">
      <c r="A21" s="11" t="s">
        <v>27</v>
      </c>
      <c r="B21" s="18">
        <v>8</v>
      </c>
    </row>
    <row r="22" spans="1:2" x14ac:dyDescent="0.25">
      <c r="A22" s="11" t="s">
        <v>28</v>
      </c>
      <c r="B22" s="18">
        <v>8</v>
      </c>
    </row>
    <row r="23" spans="1:2" x14ac:dyDescent="0.25">
      <c r="A23" s="11" t="s">
        <v>29</v>
      </c>
      <c r="B23" s="18"/>
    </row>
    <row r="24" spans="1:2" ht="47.25" x14ac:dyDescent="0.25">
      <c r="A24" s="11" t="s">
        <v>16</v>
      </c>
      <c r="B24" s="25"/>
    </row>
    <row r="25" spans="1:2" ht="32.25" thickBot="1" x14ac:dyDescent="0.3">
      <c r="A25" s="15" t="s">
        <v>17</v>
      </c>
      <c r="B25" s="26"/>
    </row>
    <row r="26" spans="1:2" x14ac:dyDescent="0.25">
      <c r="A26" s="4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scale="9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3" zoomScaleNormal="100" workbookViewId="0">
      <selection activeCell="A7" sqref="A7:B25"/>
    </sheetView>
  </sheetViews>
  <sheetFormatPr defaultColWidth="38.28515625" defaultRowHeight="15.75" x14ac:dyDescent="0.25"/>
  <cols>
    <col min="1" max="1" width="62.5703125" style="2" customWidth="1"/>
    <col min="2" max="2" width="32.7109375" style="2" customWidth="1"/>
    <col min="3" max="16384" width="38.28515625" style="2"/>
  </cols>
  <sheetData>
    <row r="1" spans="1:2" x14ac:dyDescent="0.25">
      <c r="A1" s="1" t="s">
        <v>18</v>
      </c>
      <c r="B1" s="1"/>
    </row>
    <row r="2" spans="1:2" x14ac:dyDescent="0.25">
      <c r="A2" s="1" t="s">
        <v>19</v>
      </c>
      <c r="B2" s="1"/>
    </row>
    <row r="3" spans="1:2" x14ac:dyDescent="0.25">
      <c r="A3" s="1" t="s">
        <v>41</v>
      </c>
      <c r="B3" s="1"/>
    </row>
    <row r="4" spans="1:2" x14ac:dyDescent="0.25">
      <c r="A4" s="1" t="s">
        <v>42</v>
      </c>
      <c r="B4" s="1"/>
    </row>
    <row r="5" spans="1:2" x14ac:dyDescent="0.25">
      <c r="A5" s="1" t="s">
        <v>20</v>
      </c>
      <c r="B5" s="1"/>
    </row>
    <row r="6" spans="1:2" ht="16.5" thickBot="1" x14ac:dyDescent="0.3">
      <c r="A6" s="4"/>
    </row>
    <row r="7" spans="1:2" ht="47.25" x14ac:dyDescent="0.25">
      <c r="A7" s="9" t="s">
        <v>21</v>
      </c>
      <c r="B7" s="17">
        <v>0</v>
      </c>
    </row>
    <row r="8" spans="1:2" ht="47.25" x14ac:dyDescent="0.25">
      <c r="A8" s="11" t="s">
        <v>22</v>
      </c>
      <c r="B8" s="18">
        <f>SUM(B9:B15)</f>
        <v>72</v>
      </c>
    </row>
    <row r="9" spans="1:2" x14ac:dyDescent="0.25">
      <c r="A9" s="11" t="s">
        <v>23</v>
      </c>
      <c r="B9" s="18">
        <v>12</v>
      </c>
    </row>
    <row r="10" spans="1:2" x14ac:dyDescent="0.25">
      <c r="A10" s="11" t="s">
        <v>24</v>
      </c>
      <c r="B10" s="18">
        <v>12</v>
      </c>
    </row>
    <row r="11" spans="1:2" x14ac:dyDescent="0.25">
      <c r="A11" s="11" t="s">
        <v>25</v>
      </c>
      <c r="B11" s="18">
        <v>12</v>
      </c>
    </row>
    <row r="12" spans="1:2" x14ac:dyDescent="0.25">
      <c r="A12" s="11" t="s">
        <v>26</v>
      </c>
      <c r="B12" s="18">
        <v>12</v>
      </c>
    </row>
    <row r="13" spans="1:2" x14ac:dyDescent="0.25">
      <c r="A13" s="11" t="s">
        <v>27</v>
      </c>
      <c r="B13" s="18">
        <v>12</v>
      </c>
    </row>
    <row r="14" spans="1:2" x14ac:dyDescent="0.25">
      <c r="A14" s="11" t="s">
        <v>28</v>
      </c>
      <c r="B14" s="18">
        <v>12</v>
      </c>
    </row>
    <row r="15" spans="1:2" x14ac:dyDescent="0.25">
      <c r="A15" s="11" t="s">
        <v>29</v>
      </c>
      <c r="B15" s="18">
        <v>0</v>
      </c>
    </row>
    <row r="16" spans="1:2" ht="78.75" x14ac:dyDescent="0.25">
      <c r="A16" s="11" t="s">
        <v>30</v>
      </c>
      <c r="B16" s="18">
        <f>SUM(B17:B23)</f>
        <v>64</v>
      </c>
    </row>
    <row r="17" spans="1:2" x14ac:dyDescent="0.25">
      <c r="A17" s="11" t="s">
        <v>23</v>
      </c>
      <c r="B17" s="18">
        <v>6</v>
      </c>
    </row>
    <row r="18" spans="1:2" x14ac:dyDescent="0.25">
      <c r="A18" s="11" t="s">
        <v>24</v>
      </c>
      <c r="B18" s="18">
        <v>11</v>
      </c>
    </row>
    <row r="19" spans="1:2" x14ac:dyDescent="0.25">
      <c r="A19" s="11" t="s">
        <v>25</v>
      </c>
      <c r="B19" s="18">
        <v>12</v>
      </c>
    </row>
    <row r="20" spans="1:2" x14ac:dyDescent="0.25">
      <c r="A20" s="11" t="s">
        <v>26</v>
      </c>
      <c r="B20" s="18">
        <v>12</v>
      </c>
    </row>
    <row r="21" spans="1:2" x14ac:dyDescent="0.25">
      <c r="A21" s="11" t="s">
        <v>27</v>
      </c>
      <c r="B21" s="18">
        <v>12</v>
      </c>
    </row>
    <row r="22" spans="1:2" x14ac:dyDescent="0.25">
      <c r="A22" s="11" t="s">
        <v>28</v>
      </c>
      <c r="B22" s="18">
        <v>11</v>
      </c>
    </row>
    <row r="23" spans="1:2" x14ac:dyDescent="0.25">
      <c r="A23" s="11" t="s">
        <v>29</v>
      </c>
      <c r="B23" s="18">
        <v>0</v>
      </c>
    </row>
    <row r="24" spans="1:2" ht="47.25" x14ac:dyDescent="0.25">
      <c r="A24" s="11" t="s">
        <v>16</v>
      </c>
      <c r="B24" s="25"/>
    </row>
    <row r="25" spans="1:2" ht="32.25" thickBot="1" x14ac:dyDescent="0.3">
      <c r="A25" s="15" t="s">
        <v>17</v>
      </c>
      <c r="B25" s="26"/>
    </row>
    <row r="26" spans="1:2" x14ac:dyDescent="0.25">
      <c r="A26" s="4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2.8 ПКГО ВС</vt:lpstr>
      <vt:lpstr>3.6 ПКГО ВО</vt:lpstr>
      <vt:lpstr>2.8 ЕГП, НСП, ПСП</vt:lpstr>
      <vt:lpstr>3.6 ЕГП ВО</vt:lpstr>
      <vt:lpstr>2.8 КСП ВС</vt:lpstr>
      <vt:lpstr>3.6 КСП ВО</vt:lpstr>
      <vt:lpstr>3.6 НСП ВО</vt:lpstr>
      <vt:lpstr>3.6 ПСП ВО</vt:lpstr>
      <vt:lpstr>3.6 29 км.</vt:lpstr>
      <vt:lpstr>2.8 ММР ВС</vt:lpstr>
      <vt:lpstr>3.6 ММР ВО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2018-04-26T21:50:39Z</dcterms:modified>
</cp:coreProperties>
</file>